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  <sheet name="Sheet3" sheetId="3" r:id="rId2"/>
    <sheet name="Sheet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<sst xmlns="http://schemas.openxmlformats.org/spreadsheetml/2006/main" count="84" uniqueCount="56">
  <si>
    <r>
      <rPr>
        <u/>
        <sz val="12"/>
        <rFont val="宋体"/>
        <charset val="134"/>
      </rPr>
      <t xml:space="preserve"> 五</t>
    </r>
    <r>
      <rPr>
        <sz val="12"/>
        <rFont val="宋体"/>
        <charset val="134"/>
      </rPr>
      <t>年级</t>
    </r>
    <r>
      <rPr>
        <u/>
        <sz val="12"/>
        <rFont val="宋体"/>
        <charset val="134"/>
      </rPr>
      <t xml:space="preserve">   数学   </t>
    </r>
    <r>
      <rPr>
        <sz val="12"/>
        <rFont val="宋体"/>
        <charset val="134"/>
      </rPr>
      <t>学科</t>
    </r>
    <r>
      <rPr>
        <u/>
        <sz val="12"/>
        <rFont val="宋体"/>
        <charset val="134"/>
      </rPr>
      <t xml:space="preserve">   期末质量调研</t>
    </r>
    <r>
      <rPr>
        <sz val="12"/>
        <rFont val="宋体"/>
        <charset val="134"/>
      </rPr>
      <t>成绩相关数据统计表</t>
    </r>
  </si>
  <si>
    <t>班级</t>
  </si>
  <si>
    <t>在籍</t>
  </si>
  <si>
    <t>实际统计</t>
  </si>
  <si>
    <t>病事假</t>
  </si>
  <si>
    <t>随班
就读</t>
  </si>
  <si>
    <t>总分</t>
  </si>
  <si>
    <t>均分</t>
  </si>
  <si>
    <t>优秀
人数</t>
  </si>
  <si>
    <t>优秀率</t>
  </si>
  <si>
    <t>合格
人数</t>
  </si>
  <si>
    <t>合格率</t>
  </si>
  <si>
    <t>不及格人数</t>
  </si>
  <si>
    <t>合计</t>
  </si>
  <si>
    <t>低分率</t>
  </si>
  <si>
    <t>执教</t>
  </si>
  <si>
    <t>人数</t>
  </si>
  <si>
    <t>40-59</t>
  </si>
  <si>
    <t>40分以下</t>
  </si>
  <si>
    <t>1班</t>
  </si>
  <si>
    <t>罗倩</t>
  </si>
  <si>
    <t>2班</t>
  </si>
  <si>
    <t>3班</t>
  </si>
  <si>
    <t>奚日姣</t>
  </si>
  <si>
    <t>4班</t>
  </si>
  <si>
    <t>5班</t>
  </si>
  <si>
    <t>罗欢</t>
  </si>
  <si>
    <t>6班</t>
  </si>
  <si>
    <t>7班</t>
  </si>
  <si>
    <t>张凯亮</t>
  </si>
  <si>
    <t>8班</t>
  </si>
  <si>
    <t>9班</t>
  </si>
  <si>
    <t>王洁</t>
  </si>
  <si>
    <t>10班</t>
  </si>
  <si>
    <t>11班</t>
  </si>
  <si>
    <t>何小志</t>
  </si>
  <si>
    <t>12班</t>
  </si>
  <si>
    <t>13班</t>
  </si>
  <si>
    <t>施琦</t>
  </si>
  <si>
    <t>14班</t>
  </si>
  <si>
    <t>15班</t>
  </si>
  <si>
    <t>龚红雅</t>
  </si>
  <si>
    <t>16班</t>
  </si>
  <si>
    <t>17班</t>
  </si>
  <si>
    <t>包惠萍</t>
  </si>
  <si>
    <t>18班</t>
  </si>
  <si>
    <t>计算</t>
  </si>
  <si>
    <t>填空</t>
  </si>
  <si>
    <t>选择</t>
  </si>
  <si>
    <t>操作</t>
  </si>
  <si>
    <t>解决问题1</t>
  </si>
  <si>
    <t>解决问题2</t>
  </si>
  <si>
    <t>解决问题3</t>
  </si>
  <si>
    <t>解决问题4</t>
  </si>
  <si>
    <t>解决问题5</t>
  </si>
  <si>
    <t>解决问题6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</si>
</sst>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30">
    <font>
      <sz val="11"/>
      <color indexed="8"/>
      <name val="宋体"/>
      <charset val="134"/>
      <scheme val="minor"/>
    </font>
    <font>
      <sz val="8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u/>
      <sz val="12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2"/>
      <color rgb="FF000000"/>
      <name val="微软雅黑"/>
      <charset val="134"/>
    </font>
    <font>
      <sz val="10"/>
      <name val="宋体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/>
    <xf numFmtId="0" fontId="2" fillId="0" borderId="1" xfId="0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0" fontId="3" fillId="0" borderId="0" xfId="0" applyFont="1" applyFill="1" applyAlignment="1"/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6" fillId="0" borderId="0" xfId="0" applyFont="1" applyFill="1" applyAlignment="1"/>
    <xf numFmtId="0" fontId="6" fillId="0" borderId="5" xfId="0" applyFont="1" applyFill="1" applyBorder="1" applyAlignment="1">
      <alignment horizontal="center"/>
    </xf>
    <xf numFmtId="0" fontId="8" fillId="0" borderId="6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>
      <alignment vertical="center"/>
    </xf>
    <xf numFmtId="0" fontId="5" fillId="0" borderId="8" xfId="0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9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82"/>
  <sheetViews>
    <sheetView tabSelected="1" workbookViewId="0">
      <selection activeCell="N27" sqref="N27"/>
    </sheetView>
  </sheetViews>
  <sheetFormatPr defaultColWidth="9" defaultRowHeight="13.5"/>
  <cols>
    <col min="1" max="2" width="9" customWidth="1"/>
    <col min="3" max="4" width="7" customWidth="1"/>
    <col min="5" max="5" width="5" customWidth="1"/>
    <col min="6" max="7" width="9" customWidth="1"/>
    <col min="8" max="8" width="6" customWidth="1"/>
    <col min="9" max="9" width="11" customWidth="1"/>
    <col min="10" max="10" width="7" customWidth="1"/>
    <col min="11" max="11" width="10" customWidth="1"/>
    <col min="12" max="12" width="6" customWidth="1"/>
    <col min="13" max="13" width="7" customWidth="1"/>
    <col min="14" max="14" width="9" customWidth="1"/>
    <col min="15" max="15" width="11" customWidth="1"/>
    <col min="16" max="16" width="12" customWidth="1"/>
    <col min="17" max="17" width="8" customWidth="1"/>
    <col min="18" max="18" width="12" customWidth="1"/>
    <col min="19" max="29" width="9" customWidth="1"/>
  </cols>
  <sheetData>
    <row r="1" spans="1:18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14.25" spans="1:18">
      <c r="A2" s="4"/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7"/>
      <c r="P2" s="18"/>
      <c r="Q2" s="18"/>
      <c r="R2" s="18"/>
    </row>
    <row r="3" ht="14.25" customHeight="1" spans="1:18">
      <c r="A3" s="7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8" t="s">
        <v>6</v>
      </c>
      <c r="G3" s="8" t="s">
        <v>7</v>
      </c>
      <c r="H3" s="9" t="s">
        <v>8</v>
      </c>
      <c r="I3" s="8" t="s">
        <v>9</v>
      </c>
      <c r="J3" s="9" t="s">
        <v>10</v>
      </c>
      <c r="K3" s="8" t="s">
        <v>11</v>
      </c>
      <c r="L3" s="7" t="s">
        <v>12</v>
      </c>
      <c r="M3" s="19"/>
      <c r="N3" s="8" t="s">
        <v>13</v>
      </c>
      <c r="O3" s="20" t="s">
        <v>14</v>
      </c>
      <c r="P3" s="21" t="s">
        <v>15</v>
      </c>
      <c r="Q3" s="4"/>
      <c r="R3" s="4"/>
    </row>
    <row r="4" spans="1:18">
      <c r="A4" s="10"/>
      <c r="B4" s="7" t="s">
        <v>16</v>
      </c>
      <c r="C4" s="7" t="s">
        <v>16</v>
      </c>
      <c r="D4" s="11"/>
      <c r="E4" s="12"/>
      <c r="F4" s="11"/>
      <c r="G4" s="11"/>
      <c r="H4" s="13"/>
      <c r="I4" s="11"/>
      <c r="J4" s="11"/>
      <c r="K4" s="11"/>
      <c r="L4" s="7" t="s">
        <v>17</v>
      </c>
      <c r="M4" s="7" t="s">
        <v>18</v>
      </c>
      <c r="N4" s="13"/>
      <c r="O4" s="22"/>
      <c r="P4" s="23"/>
      <c r="Q4" s="4"/>
      <c r="R4" s="4"/>
    </row>
    <row r="5" ht="14.25" spans="1:18">
      <c r="A5" s="14" t="s">
        <v>19</v>
      </c>
      <c r="B5" s="14"/>
      <c r="C5" s="14">
        <v>46</v>
      </c>
      <c r="D5" s="14"/>
      <c r="E5" s="14"/>
      <c r="F5" s="14">
        <v>3911.5</v>
      </c>
      <c r="G5" s="15">
        <f t="shared" ref="G5:G23" si="0">F5/C5</f>
        <v>85.0326086956522</v>
      </c>
      <c r="H5" s="14">
        <v>24</v>
      </c>
      <c r="I5" s="24">
        <f t="shared" ref="I5:I23" si="1">H5/C5</f>
        <v>0.521739130434783</v>
      </c>
      <c r="J5" s="14">
        <v>45</v>
      </c>
      <c r="K5" s="24">
        <f t="shared" ref="K5:K23" si="2">J5/C5</f>
        <v>0.978260869565217</v>
      </c>
      <c r="L5" s="14"/>
      <c r="M5" s="14">
        <v>1</v>
      </c>
      <c r="N5" s="14">
        <f>SUM(L5:M5)</f>
        <v>1</v>
      </c>
      <c r="O5" s="25">
        <f>M5/C5</f>
        <v>0.0217391304347826</v>
      </c>
      <c r="P5" s="26" t="s">
        <v>20</v>
      </c>
      <c r="Q5" s="4"/>
      <c r="R5" s="4"/>
    </row>
    <row r="6" ht="14.25" spans="1:18">
      <c r="A6" s="14" t="s">
        <v>21</v>
      </c>
      <c r="B6" s="14"/>
      <c r="C6" s="14">
        <v>46</v>
      </c>
      <c r="D6" s="14"/>
      <c r="E6" s="14"/>
      <c r="F6" s="14">
        <v>3763</v>
      </c>
      <c r="G6" s="15">
        <f t="shared" si="0"/>
        <v>81.804347826087</v>
      </c>
      <c r="H6" s="14">
        <v>20</v>
      </c>
      <c r="I6" s="24">
        <f t="shared" si="1"/>
        <v>0.434782608695652</v>
      </c>
      <c r="J6" s="14">
        <v>45</v>
      </c>
      <c r="K6" s="24">
        <f t="shared" si="2"/>
        <v>0.978260869565217</v>
      </c>
      <c r="L6" s="14"/>
      <c r="M6" s="14">
        <v>1</v>
      </c>
      <c r="N6" s="14">
        <f>SUM(L6:M6)</f>
        <v>1</v>
      </c>
      <c r="O6" s="25">
        <f t="shared" ref="O6:O23" si="3">M6/C6</f>
        <v>0.0217391304347826</v>
      </c>
      <c r="P6" s="26" t="s">
        <v>20</v>
      </c>
      <c r="Q6" s="4"/>
      <c r="R6" s="4"/>
    </row>
    <row r="7" ht="14.25" spans="1:18">
      <c r="A7" s="14" t="s">
        <v>22</v>
      </c>
      <c r="B7" s="14"/>
      <c r="C7" s="14">
        <v>44</v>
      </c>
      <c r="D7" s="14"/>
      <c r="E7" s="14"/>
      <c r="F7" s="14">
        <v>4094</v>
      </c>
      <c r="G7" s="15">
        <f t="shared" si="0"/>
        <v>93.0454545454545</v>
      </c>
      <c r="H7" s="14">
        <v>34</v>
      </c>
      <c r="I7" s="24">
        <f t="shared" si="1"/>
        <v>0.772727272727273</v>
      </c>
      <c r="J7" s="14">
        <v>44</v>
      </c>
      <c r="K7" s="24">
        <f t="shared" si="2"/>
        <v>1</v>
      </c>
      <c r="L7" s="14">
        <v>0</v>
      </c>
      <c r="M7" s="14">
        <v>0</v>
      </c>
      <c r="N7" s="14">
        <f>SUM(L7:M7)</f>
        <v>0</v>
      </c>
      <c r="O7" s="25">
        <f t="shared" si="3"/>
        <v>0</v>
      </c>
      <c r="P7" s="26" t="s">
        <v>23</v>
      </c>
      <c r="Q7" s="4"/>
      <c r="R7" s="4"/>
    </row>
    <row r="8" ht="14.25" spans="1:18">
      <c r="A8" s="14" t="s">
        <v>24</v>
      </c>
      <c r="B8" s="14"/>
      <c r="C8" s="14">
        <v>46</v>
      </c>
      <c r="D8" s="14"/>
      <c r="E8" s="14"/>
      <c r="F8" s="14">
        <v>3991</v>
      </c>
      <c r="G8" s="15">
        <f t="shared" si="0"/>
        <v>86.7608695652174</v>
      </c>
      <c r="H8" s="14">
        <v>20</v>
      </c>
      <c r="I8" s="24">
        <f t="shared" si="1"/>
        <v>0.434782608695652</v>
      </c>
      <c r="J8" s="14">
        <v>46</v>
      </c>
      <c r="K8" s="24">
        <f t="shared" si="2"/>
        <v>1</v>
      </c>
      <c r="L8" s="14"/>
      <c r="M8" s="14">
        <v>0</v>
      </c>
      <c r="N8" s="14">
        <f>SUM(L8:M8)</f>
        <v>0</v>
      </c>
      <c r="O8" s="25">
        <f t="shared" si="3"/>
        <v>0</v>
      </c>
      <c r="P8" s="26" t="s">
        <v>23</v>
      </c>
      <c r="Q8" s="4"/>
      <c r="R8" s="4"/>
    </row>
    <row r="9" ht="14.25" spans="1:18">
      <c r="A9" s="14" t="s">
        <v>25</v>
      </c>
      <c r="B9" s="14"/>
      <c r="C9" s="14">
        <v>46</v>
      </c>
      <c r="D9" s="14"/>
      <c r="E9" s="14"/>
      <c r="F9" s="14">
        <v>3672</v>
      </c>
      <c r="G9" s="15">
        <f t="shared" si="0"/>
        <v>79.8260869565217</v>
      </c>
      <c r="H9" s="14">
        <v>21</v>
      </c>
      <c r="I9" s="24">
        <f t="shared" si="1"/>
        <v>0.456521739130435</v>
      </c>
      <c r="J9" s="14">
        <v>45</v>
      </c>
      <c r="K9" s="24">
        <f t="shared" si="2"/>
        <v>0.978260869565217</v>
      </c>
      <c r="L9" s="14"/>
      <c r="M9" s="14">
        <v>1</v>
      </c>
      <c r="N9" s="14">
        <f>SUM(L9:M9)</f>
        <v>1</v>
      </c>
      <c r="O9" s="25">
        <f t="shared" si="3"/>
        <v>0.0217391304347826</v>
      </c>
      <c r="P9" s="26" t="s">
        <v>26</v>
      </c>
      <c r="Q9" s="4"/>
      <c r="R9" s="4"/>
    </row>
    <row r="10" ht="14.25" spans="1:18">
      <c r="A10" s="14" t="s">
        <v>27</v>
      </c>
      <c r="B10" s="14"/>
      <c r="C10" s="14">
        <v>46</v>
      </c>
      <c r="D10" s="14"/>
      <c r="E10" s="14"/>
      <c r="F10" s="14">
        <v>3642</v>
      </c>
      <c r="G10" s="15">
        <f t="shared" si="0"/>
        <v>79.1739130434783</v>
      </c>
      <c r="H10" s="14">
        <v>24</v>
      </c>
      <c r="I10" s="24">
        <f t="shared" si="1"/>
        <v>0.521739130434783</v>
      </c>
      <c r="J10" s="14">
        <v>44</v>
      </c>
      <c r="K10" s="24">
        <f t="shared" si="2"/>
        <v>0.956521739130435</v>
      </c>
      <c r="L10" s="14">
        <v>1</v>
      </c>
      <c r="M10" s="14">
        <v>1</v>
      </c>
      <c r="N10" s="14">
        <f t="shared" ref="N10:N23" si="4">SUM(L10:M10)</f>
        <v>2</v>
      </c>
      <c r="O10" s="25">
        <f t="shared" si="3"/>
        <v>0.0217391304347826</v>
      </c>
      <c r="P10" s="26" t="s">
        <v>26</v>
      </c>
      <c r="Q10" s="4"/>
      <c r="R10" s="4"/>
    </row>
    <row r="11" ht="14.25" spans="1:18">
      <c r="A11" s="14" t="s">
        <v>28</v>
      </c>
      <c r="B11" s="14"/>
      <c r="C11" s="14">
        <v>46</v>
      </c>
      <c r="D11" s="14"/>
      <c r="E11" s="14"/>
      <c r="F11" s="14">
        <v>3453</v>
      </c>
      <c r="G11" s="15">
        <f t="shared" si="0"/>
        <v>75.0652173913043</v>
      </c>
      <c r="H11" s="14">
        <v>16</v>
      </c>
      <c r="I11" s="24">
        <f t="shared" si="1"/>
        <v>0.347826086956522</v>
      </c>
      <c r="J11" s="14">
        <v>45</v>
      </c>
      <c r="K11" s="24">
        <f t="shared" si="2"/>
        <v>0.978260869565217</v>
      </c>
      <c r="L11" s="14"/>
      <c r="M11" s="14">
        <v>1</v>
      </c>
      <c r="N11" s="14">
        <f t="shared" si="4"/>
        <v>1</v>
      </c>
      <c r="O11" s="25">
        <f t="shared" si="3"/>
        <v>0.0217391304347826</v>
      </c>
      <c r="P11" s="26" t="s">
        <v>29</v>
      </c>
      <c r="Q11" s="4"/>
      <c r="R11" s="4"/>
    </row>
    <row r="12" ht="14.25" spans="1:18">
      <c r="A12" s="14" t="s">
        <v>30</v>
      </c>
      <c r="B12" s="14"/>
      <c r="C12" s="14">
        <v>46</v>
      </c>
      <c r="D12" s="14"/>
      <c r="E12" s="14"/>
      <c r="F12" s="14">
        <v>3347</v>
      </c>
      <c r="G12" s="15">
        <f t="shared" si="0"/>
        <v>72.7608695652174</v>
      </c>
      <c r="H12" s="14">
        <v>12</v>
      </c>
      <c r="I12" s="24">
        <f t="shared" si="1"/>
        <v>0.260869565217391</v>
      </c>
      <c r="J12" s="14">
        <v>45</v>
      </c>
      <c r="K12" s="24">
        <f t="shared" si="2"/>
        <v>0.978260869565217</v>
      </c>
      <c r="L12" s="14"/>
      <c r="M12" s="14">
        <v>1</v>
      </c>
      <c r="N12" s="14">
        <f t="shared" si="4"/>
        <v>1</v>
      </c>
      <c r="O12" s="25">
        <f t="shared" si="3"/>
        <v>0.0217391304347826</v>
      </c>
      <c r="P12" s="26" t="s">
        <v>29</v>
      </c>
      <c r="Q12" s="4"/>
      <c r="R12" s="4"/>
    </row>
    <row r="13" ht="14.25" spans="1:18">
      <c r="A13" s="14" t="s">
        <v>31</v>
      </c>
      <c r="B13" s="14"/>
      <c r="C13" s="14">
        <v>45</v>
      </c>
      <c r="D13" s="14"/>
      <c r="E13" s="14"/>
      <c r="F13" s="14">
        <v>3800</v>
      </c>
      <c r="G13" s="15">
        <f t="shared" si="0"/>
        <v>84.4444444444444</v>
      </c>
      <c r="H13" s="14">
        <v>22</v>
      </c>
      <c r="I13" s="24">
        <f t="shared" si="1"/>
        <v>0.488888888888889</v>
      </c>
      <c r="J13" s="14">
        <v>44</v>
      </c>
      <c r="K13" s="24">
        <f t="shared" si="2"/>
        <v>0.977777777777778</v>
      </c>
      <c r="L13" s="14"/>
      <c r="M13" s="14">
        <v>1</v>
      </c>
      <c r="N13" s="14">
        <f t="shared" si="4"/>
        <v>1</v>
      </c>
      <c r="O13" s="25">
        <f t="shared" si="3"/>
        <v>0.0222222222222222</v>
      </c>
      <c r="P13" s="26" t="s">
        <v>32</v>
      </c>
      <c r="Q13" s="4"/>
      <c r="R13" s="4"/>
    </row>
    <row r="14" ht="14.25" spans="1:18">
      <c r="A14" s="14" t="s">
        <v>33</v>
      </c>
      <c r="B14" s="14"/>
      <c r="C14" s="14">
        <v>45</v>
      </c>
      <c r="D14" s="14"/>
      <c r="E14" s="14"/>
      <c r="F14" s="14">
        <v>3750</v>
      </c>
      <c r="G14" s="15">
        <f t="shared" si="0"/>
        <v>83.3333333333333</v>
      </c>
      <c r="H14" s="14">
        <v>22</v>
      </c>
      <c r="I14" s="24">
        <f t="shared" si="1"/>
        <v>0.488888888888889</v>
      </c>
      <c r="J14" s="14">
        <v>43</v>
      </c>
      <c r="K14" s="24">
        <f t="shared" si="2"/>
        <v>0.955555555555556</v>
      </c>
      <c r="L14" s="14">
        <v>1</v>
      </c>
      <c r="M14" s="14">
        <v>1</v>
      </c>
      <c r="N14" s="14">
        <f t="shared" si="4"/>
        <v>2</v>
      </c>
      <c r="O14" s="25">
        <f t="shared" si="3"/>
        <v>0.0222222222222222</v>
      </c>
      <c r="P14" s="26" t="s">
        <v>32</v>
      </c>
      <c r="Q14" s="4"/>
      <c r="R14" s="4"/>
    </row>
    <row r="15" ht="17.25" spans="1:18">
      <c r="A15" s="14" t="s">
        <v>34</v>
      </c>
      <c r="B15" s="14"/>
      <c r="C15" s="14">
        <v>44</v>
      </c>
      <c r="D15" s="16"/>
      <c r="E15" s="14"/>
      <c r="F15" s="14">
        <v>3646</v>
      </c>
      <c r="G15" s="15">
        <f t="shared" si="0"/>
        <v>82.8636363636364</v>
      </c>
      <c r="H15" s="14">
        <v>24</v>
      </c>
      <c r="I15" s="24">
        <f t="shared" si="1"/>
        <v>0.545454545454545</v>
      </c>
      <c r="J15" s="14">
        <v>43</v>
      </c>
      <c r="K15" s="24">
        <f t="shared" si="2"/>
        <v>0.977272727272727</v>
      </c>
      <c r="L15" s="14"/>
      <c r="M15" s="14">
        <v>1</v>
      </c>
      <c r="N15" s="14">
        <f t="shared" si="4"/>
        <v>1</v>
      </c>
      <c r="O15" s="25">
        <f t="shared" si="3"/>
        <v>0.0227272727272727</v>
      </c>
      <c r="P15" s="26" t="s">
        <v>35</v>
      </c>
      <c r="Q15" s="4"/>
      <c r="R15" s="4"/>
    </row>
    <row r="16" ht="14.25" spans="1:18">
      <c r="A16" s="14" t="s">
        <v>36</v>
      </c>
      <c r="B16" s="14"/>
      <c r="C16" s="14">
        <v>45</v>
      </c>
      <c r="D16" s="14"/>
      <c r="E16" s="14"/>
      <c r="F16" s="14">
        <v>3451.5</v>
      </c>
      <c r="G16" s="15">
        <f t="shared" si="0"/>
        <v>76.7</v>
      </c>
      <c r="H16" s="14">
        <v>20</v>
      </c>
      <c r="I16" s="24">
        <f t="shared" si="1"/>
        <v>0.444444444444444</v>
      </c>
      <c r="J16" s="14">
        <v>44</v>
      </c>
      <c r="K16" s="24">
        <f t="shared" si="2"/>
        <v>0.977777777777778</v>
      </c>
      <c r="L16" s="14"/>
      <c r="M16" s="14">
        <v>1</v>
      </c>
      <c r="N16" s="14">
        <f t="shared" si="4"/>
        <v>1</v>
      </c>
      <c r="O16" s="25">
        <f t="shared" si="3"/>
        <v>0.0222222222222222</v>
      </c>
      <c r="P16" s="26" t="s">
        <v>35</v>
      </c>
      <c r="Q16" s="4"/>
      <c r="R16" s="4"/>
    </row>
    <row r="17" ht="14.25" spans="1:18">
      <c r="A17" s="14" t="s">
        <v>37</v>
      </c>
      <c r="B17" s="14"/>
      <c r="C17" s="14">
        <v>47</v>
      </c>
      <c r="D17" s="14"/>
      <c r="E17" s="14"/>
      <c r="F17" s="14">
        <v>4251.5</v>
      </c>
      <c r="G17" s="15">
        <f t="shared" si="0"/>
        <v>90.4574468085106</v>
      </c>
      <c r="H17" s="14">
        <v>35</v>
      </c>
      <c r="I17" s="24">
        <f t="shared" si="1"/>
        <v>0.74468085106383</v>
      </c>
      <c r="J17" s="14">
        <v>47</v>
      </c>
      <c r="K17" s="24">
        <f t="shared" si="2"/>
        <v>1</v>
      </c>
      <c r="L17" s="14">
        <v>0</v>
      </c>
      <c r="M17" s="14">
        <v>0</v>
      </c>
      <c r="N17" s="14">
        <f t="shared" si="4"/>
        <v>0</v>
      </c>
      <c r="O17" s="25">
        <f t="shared" si="3"/>
        <v>0</v>
      </c>
      <c r="P17" s="26" t="s">
        <v>38</v>
      </c>
      <c r="Q17" s="4"/>
      <c r="R17" s="4"/>
    </row>
    <row r="18" ht="14.25" spans="1:18">
      <c r="A18" s="14" t="s">
        <v>39</v>
      </c>
      <c r="B18" s="14"/>
      <c r="C18" s="14">
        <v>45</v>
      </c>
      <c r="D18" s="14"/>
      <c r="E18" s="14"/>
      <c r="F18" s="14">
        <v>3396</v>
      </c>
      <c r="G18" s="15">
        <f t="shared" si="0"/>
        <v>75.4666666666667</v>
      </c>
      <c r="H18" s="14">
        <v>15</v>
      </c>
      <c r="I18" s="24">
        <f t="shared" si="1"/>
        <v>0.333333333333333</v>
      </c>
      <c r="J18" s="14">
        <v>44</v>
      </c>
      <c r="K18" s="24">
        <f t="shared" si="2"/>
        <v>0.977777777777778</v>
      </c>
      <c r="L18" s="14"/>
      <c r="M18" s="14">
        <v>1</v>
      </c>
      <c r="N18" s="14">
        <f t="shared" si="4"/>
        <v>1</v>
      </c>
      <c r="O18" s="25">
        <f t="shared" si="3"/>
        <v>0.0222222222222222</v>
      </c>
      <c r="P18" s="26" t="s">
        <v>38</v>
      </c>
      <c r="Q18" s="4"/>
      <c r="R18" s="4"/>
    </row>
    <row r="19" ht="14.25" spans="1:18">
      <c r="A19" s="14" t="s">
        <v>40</v>
      </c>
      <c r="B19" s="14"/>
      <c r="C19" s="14">
        <v>45</v>
      </c>
      <c r="D19" s="14"/>
      <c r="E19" s="14"/>
      <c r="F19" s="14">
        <v>3707</v>
      </c>
      <c r="G19" s="15">
        <f t="shared" si="0"/>
        <v>82.3777777777778</v>
      </c>
      <c r="H19" s="14">
        <v>21</v>
      </c>
      <c r="I19" s="24">
        <f t="shared" si="1"/>
        <v>0.466666666666667</v>
      </c>
      <c r="J19" s="14">
        <v>44</v>
      </c>
      <c r="K19" s="24">
        <f t="shared" si="2"/>
        <v>0.977777777777778</v>
      </c>
      <c r="L19" s="14"/>
      <c r="M19" s="14">
        <v>1</v>
      </c>
      <c r="N19" s="14">
        <f t="shared" si="4"/>
        <v>1</v>
      </c>
      <c r="O19" s="25">
        <f t="shared" si="3"/>
        <v>0.0222222222222222</v>
      </c>
      <c r="P19" s="26" t="s">
        <v>41</v>
      </c>
      <c r="Q19" s="4"/>
      <c r="R19" s="4"/>
    </row>
    <row r="20" ht="14.25" spans="1:18">
      <c r="A20" s="14" t="s">
        <v>42</v>
      </c>
      <c r="B20" s="14"/>
      <c r="C20" s="14">
        <v>46</v>
      </c>
      <c r="D20" s="14"/>
      <c r="E20" s="14"/>
      <c r="F20" s="14">
        <v>3914.5</v>
      </c>
      <c r="G20" s="15">
        <f t="shared" si="0"/>
        <v>85.0978260869565</v>
      </c>
      <c r="H20" s="14">
        <v>26</v>
      </c>
      <c r="I20" s="24">
        <f t="shared" si="1"/>
        <v>0.565217391304348</v>
      </c>
      <c r="J20" s="14">
        <v>45</v>
      </c>
      <c r="K20" s="24">
        <f t="shared" si="2"/>
        <v>0.978260869565217</v>
      </c>
      <c r="L20" s="14">
        <v>0</v>
      </c>
      <c r="M20" s="14">
        <v>1</v>
      </c>
      <c r="N20" s="14">
        <f t="shared" si="4"/>
        <v>1</v>
      </c>
      <c r="O20" s="25">
        <f t="shared" si="3"/>
        <v>0.0217391304347826</v>
      </c>
      <c r="P20" s="26" t="s">
        <v>41</v>
      </c>
      <c r="Q20" s="4"/>
      <c r="R20" s="4"/>
    </row>
    <row r="21" ht="14.25" spans="1:18">
      <c r="A21" s="14" t="s">
        <v>43</v>
      </c>
      <c r="B21" s="14"/>
      <c r="C21" s="14">
        <v>45</v>
      </c>
      <c r="D21" s="14"/>
      <c r="E21" s="14"/>
      <c r="F21" s="14">
        <v>3814</v>
      </c>
      <c r="G21" s="15">
        <f t="shared" si="0"/>
        <v>84.7555555555556</v>
      </c>
      <c r="H21" s="14">
        <v>29</v>
      </c>
      <c r="I21" s="24">
        <f t="shared" si="1"/>
        <v>0.644444444444444</v>
      </c>
      <c r="J21" s="14">
        <v>44</v>
      </c>
      <c r="K21" s="24">
        <f t="shared" si="2"/>
        <v>0.977777777777778</v>
      </c>
      <c r="L21" s="14">
        <v>0</v>
      </c>
      <c r="M21" s="14">
        <v>3</v>
      </c>
      <c r="N21" s="14">
        <f t="shared" si="4"/>
        <v>3</v>
      </c>
      <c r="O21" s="25">
        <f t="shared" si="3"/>
        <v>0.0666666666666667</v>
      </c>
      <c r="P21" s="26" t="s">
        <v>44</v>
      </c>
      <c r="Q21" s="4"/>
      <c r="R21" s="4"/>
    </row>
    <row r="22" ht="14.25" spans="1:18">
      <c r="A22" s="14" t="s">
        <v>45</v>
      </c>
      <c r="B22" s="14"/>
      <c r="C22" s="14">
        <v>45</v>
      </c>
      <c r="D22" s="14"/>
      <c r="E22" s="14"/>
      <c r="F22" s="14">
        <v>3693.5</v>
      </c>
      <c r="G22" s="15">
        <f t="shared" si="0"/>
        <v>82.0777777777778</v>
      </c>
      <c r="H22" s="14">
        <v>21</v>
      </c>
      <c r="I22" s="24">
        <f t="shared" si="1"/>
        <v>0.466666666666667</v>
      </c>
      <c r="J22" s="14">
        <v>45</v>
      </c>
      <c r="K22" s="24">
        <f t="shared" si="2"/>
        <v>1</v>
      </c>
      <c r="L22" s="14"/>
      <c r="M22" s="14"/>
      <c r="N22" s="14">
        <f t="shared" si="4"/>
        <v>0</v>
      </c>
      <c r="O22" s="25">
        <f t="shared" si="3"/>
        <v>0</v>
      </c>
      <c r="P22" s="26" t="s">
        <v>44</v>
      </c>
      <c r="Q22" s="4"/>
      <c r="R22" s="4"/>
    </row>
    <row r="23" ht="25.5" customHeight="1" spans="1:18">
      <c r="A23" s="14" t="s">
        <v>13</v>
      </c>
      <c r="B23" s="14">
        <f>SUM(B5:B22)</f>
        <v>0</v>
      </c>
      <c r="C23" s="14">
        <f>SUM(C5:C22)</f>
        <v>818</v>
      </c>
      <c r="D23" s="14">
        <f>SUM(D5:D22)</f>
        <v>0</v>
      </c>
      <c r="E23" s="14"/>
      <c r="F23" s="14">
        <f>SUM(F5:F22)</f>
        <v>67297.5</v>
      </c>
      <c r="G23" s="15">
        <f t="shared" si="0"/>
        <v>82.270782396088</v>
      </c>
      <c r="H23" s="14">
        <f>SUM(H5:H22)</f>
        <v>406</v>
      </c>
      <c r="I23" s="24">
        <f t="shared" si="1"/>
        <v>0.496332518337408</v>
      </c>
      <c r="J23" s="14">
        <f>SUM(J5:J22)</f>
        <v>802</v>
      </c>
      <c r="K23" s="24">
        <f t="shared" si="2"/>
        <v>0.980440097799511</v>
      </c>
      <c r="L23" s="14">
        <f>SUM(L5:L22)</f>
        <v>2</v>
      </c>
      <c r="M23" s="14">
        <f>SUM(M5:M22)</f>
        <v>16</v>
      </c>
      <c r="N23" s="14">
        <f t="shared" si="4"/>
        <v>18</v>
      </c>
      <c r="O23" s="25">
        <f t="shared" si="3"/>
        <v>0.019559902200489</v>
      </c>
      <c r="P23" s="26"/>
      <c r="Q23" s="4"/>
      <c r="R23" s="4"/>
    </row>
    <row r="24" spans="1:18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ht="16.5" spans="1:29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spans="1:18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ht="16.5" spans="1:29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</row>
    <row r="178" ht="16.5" spans="1:29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</row>
    <row r="179" ht="16.5" spans="1:29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</row>
    <row r="180" ht="16.5" spans="1:29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</row>
    <row r="181" ht="16.5" spans="1:29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</row>
    <row r="182" ht="16.5" spans="1:29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</row>
  </sheetData>
  <mergeCells count="14">
    <mergeCell ref="B2:O2"/>
    <mergeCell ref="L3:M3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  <mergeCell ref="P3:P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8"/>
  <sheetViews>
    <sheetView workbookViewId="0">
      <selection activeCell="N13" sqref="N13"/>
    </sheetView>
  </sheetViews>
  <sheetFormatPr defaultColWidth="9" defaultRowHeight="13.5"/>
  <cols>
    <col min="1" max="1" width="7" customWidth="1"/>
    <col min="2" max="2" width="6.63333333333333" customWidth="1"/>
    <col min="3" max="3" width="7.81666666666667" customWidth="1"/>
    <col min="4" max="4" width="7.53333333333333" customWidth="1"/>
    <col min="5" max="5" width="6.45" customWidth="1"/>
    <col min="6" max="6" width="7" customWidth="1"/>
    <col min="7" max="7" width="6.81666666666667" customWidth="1"/>
    <col min="8" max="8" width="7.18333333333333" customWidth="1"/>
    <col min="9" max="9" width="7.63333333333333" customWidth="1"/>
    <col min="10" max="10" width="7.26666666666667" customWidth="1"/>
    <col min="11" max="11" width="6.36666666666667" customWidth="1"/>
  </cols>
  <sheetData>
    <row r="2" spans="1:11">
      <c r="A2" s="1" t="s">
        <v>1</v>
      </c>
      <c r="B2" s="1" t="s">
        <v>46</v>
      </c>
      <c r="C2" s="1" t="s">
        <v>47</v>
      </c>
      <c r="D2" s="1" t="s">
        <v>48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53</v>
      </c>
      <c r="J2" s="1" t="s">
        <v>54</v>
      </c>
      <c r="K2" s="1" t="s">
        <v>55</v>
      </c>
    </row>
    <row r="3" ht="14.25" spans="1:11">
      <c r="A3" s="2" t="s">
        <v>19</v>
      </c>
      <c r="B3" s="3">
        <v>0.926982591876209</v>
      </c>
      <c r="C3" s="3">
        <v>0.797872340425532</v>
      </c>
      <c r="D3" s="3">
        <v>0.848024316109423</v>
      </c>
      <c r="E3" s="3">
        <v>0.839243498817967</v>
      </c>
      <c r="F3" s="3">
        <v>0.74822695035461</v>
      </c>
      <c r="G3" s="3">
        <v>0.769503546099291</v>
      </c>
      <c r="H3" s="3">
        <v>0.863829787234043</v>
      </c>
      <c r="I3" s="3">
        <v>0.531914893617021</v>
      </c>
      <c r="J3" s="3">
        <v>0.83451536643026</v>
      </c>
      <c r="K3" s="3">
        <v>0.833333333333333</v>
      </c>
    </row>
    <row r="4" ht="14.25" spans="1:11">
      <c r="A4" s="2" t="s">
        <v>21</v>
      </c>
      <c r="B4" s="3">
        <v>0.949709864603482</v>
      </c>
      <c r="C4" s="3">
        <v>0.814468085106383</v>
      </c>
      <c r="D4" s="3">
        <v>0.914893617021277</v>
      </c>
      <c r="E4" s="3">
        <v>0.931442080378251</v>
      </c>
      <c r="F4" s="3">
        <v>0.790780141843972</v>
      </c>
      <c r="G4" s="3">
        <v>0.730496453900709</v>
      </c>
      <c r="H4" s="3">
        <v>0.719148936170213</v>
      </c>
      <c r="I4" s="3">
        <v>0.574468085106383</v>
      </c>
      <c r="J4" s="3">
        <v>0.83451536643026</v>
      </c>
      <c r="K4" s="3">
        <v>0.893617021276596</v>
      </c>
    </row>
    <row r="5" ht="14.25" spans="1:11">
      <c r="A5" s="2" t="s">
        <v>22</v>
      </c>
      <c r="B5" s="3">
        <v>0.903409090909091</v>
      </c>
      <c r="C5" s="3">
        <v>0.784</v>
      </c>
      <c r="D5" s="3">
        <v>0.910714285714286</v>
      </c>
      <c r="E5" s="3">
        <v>0.927777777777778</v>
      </c>
      <c r="F5" s="3">
        <v>0.833333333333333</v>
      </c>
      <c r="G5" s="3">
        <v>0.654166666666667</v>
      </c>
      <c r="H5" s="3">
        <v>0.87</v>
      </c>
      <c r="I5" s="3">
        <v>0.525</v>
      </c>
      <c r="J5" s="3">
        <v>0.816666666666667</v>
      </c>
      <c r="K5" s="3">
        <v>0.816666666666667</v>
      </c>
    </row>
    <row r="6" ht="14.25" spans="1:11">
      <c r="A6" s="2" t="s">
        <v>24</v>
      </c>
      <c r="B6" s="3">
        <v>0.844444444444444</v>
      </c>
      <c r="C6" s="3">
        <v>0.789333333333333</v>
      </c>
      <c r="D6" s="3">
        <v>0.901587301587302</v>
      </c>
      <c r="E6" s="3">
        <v>0.822222222222222</v>
      </c>
      <c r="F6" s="3">
        <v>0.762962962962963</v>
      </c>
      <c r="G6" s="3">
        <v>0.718518518518519</v>
      </c>
      <c r="H6" s="3">
        <v>0.68</v>
      </c>
      <c r="I6" s="3">
        <v>0.488888888888889</v>
      </c>
      <c r="J6" s="3">
        <v>0.790123456790123</v>
      </c>
      <c r="K6" s="3">
        <v>0.788888888888889</v>
      </c>
    </row>
    <row r="7" ht="14.25" spans="1:11">
      <c r="A7" s="2" t="s">
        <v>25</v>
      </c>
      <c r="B7" s="3">
        <v>0.873232323232323</v>
      </c>
      <c r="C7" s="3">
        <v>0.807111111111111</v>
      </c>
      <c r="D7" s="3">
        <v>0.892063492063492</v>
      </c>
      <c r="E7" s="3">
        <v>0.874074074074074</v>
      </c>
      <c r="F7" s="3">
        <v>0.833333333333333</v>
      </c>
      <c r="G7" s="3">
        <v>0.777777777777778</v>
      </c>
      <c r="H7" s="3">
        <v>0.728888888888889</v>
      </c>
      <c r="I7" s="3">
        <v>0.533333333333333</v>
      </c>
      <c r="J7" s="3">
        <v>0.797530864197531</v>
      </c>
      <c r="K7" s="3">
        <v>0.740740740740741</v>
      </c>
    </row>
    <row r="8" ht="14.25" spans="1:11">
      <c r="A8" s="2" t="s">
        <v>27</v>
      </c>
      <c r="B8" s="3">
        <v>0.897727272727273</v>
      </c>
      <c r="C8" s="3">
        <v>0.840833333333333</v>
      </c>
      <c r="D8" s="3">
        <v>0.925595238095238</v>
      </c>
      <c r="E8" s="3">
        <v>0.912037037037037</v>
      </c>
      <c r="F8" s="3">
        <v>0.854166666666667</v>
      </c>
      <c r="G8" s="3">
        <v>0.770833333333333</v>
      </c>
      <c r="H8" s="3">
        <v>0.816666666666667</v>
      </c>
      <c r="I8" s="3">
        <v>0.729166666666667</v>
      </c>
      <c r="J8" s="3">
        <v>0.918981481481482</v>
      </c>
      <c r="K8" s="3">
        <v>0.84375</v>
      </c>
    </row>
    <row r="9" ht="14.25" spans="1:11">
      <c r="A9" s="2" t="s">
        <v>28</v>
      </c>
      <c r="B9" s="3">
        <v>0.856866537717602</v>
      </c>
      <c r="C9" s="3">
        <v>0.816595744680851</v>
      </c>
      <c r="D9" s="3">
        <v>0.86322188449848</v>
      </c>
      <c r="E9" s="3">
        <v>0.822695035460993</v>
      </c>
      <c r="F9" s="3">
        <v>0.734042553191489</v>
      </c>
      <c r="G9" s="3">
        <v>0.769503546099291</v>
      </c>
      <c r="H9" s="3">
        <v>0.740425531914894</v>
      </c>
      <c r="I9" s="3">
        <v>0.651063829787234</v>
      </c>
      <c r="J9" s="3">
        <v>0.773049645390071</v>
      </c>
      <c r="K9" s="3">
        <v>0.819148936170213</v>
      </c>
    </row>
    <row r="10" ht="14.25" spans="1:11">
      <c r="A10" s="2" t="s">
        <v>30</v>
      </c>
      <c r="B10" s="3">
        <v>0.921052631578947</v>
      </c>
      <c r="C10" s="3">
        <v>0.833684210526316</v>
      </c>
      <c r="D10" s="3">
        <v>0.917293233082707</v>
      </c>
      <c r="E10" s="3">
        <v>0.941520467836257</v>
      </c>
      <c r="F10" s="3">
        <v>0.87280701754386</v>
      </c>
      <c r="G10" s="3">
        <v>0.798245614035088</v>
      </c>
      <c r="H10" s="3">
        <v>0.778947368421053</v>
      </c>
      <c r="I10" s="3">
        <v>0.657894736842105</v>
      </c>
      <c r="J10" s="3">
        <v>0.824561403508772</v>
      </c>
      <c r="K10" s="3">
        <v>0.872</v>
      </c>
    </row>
    <row r="11" ht="14.25" spans="1:11">
      <c r="A11" s="2" t="s">
        <v>31</v>
      </c>
      <c r="B11" s="3">
        <v>0.812252964426877</v>
      </c>
      <c r="C11" s="3">
        <v>0.738695652173913</v>
      </c>
      <c r="D11" s="3">
        <v>0.798136645962733</v>
      </c>
      <c r="E11" s="3">
        <v>0.806763285024155</v>
      </c>
      <c r="F11" s="3">
        <v>0.800724637681159</v>
      </c>
      <c r="G11" s="3">
        <v>0.800724637681159</v>
      </c>
      <c r="H11" s="3">
        <v>0.695652173913043</v>
      </c>
      <c r="I11" s="3">
        <v>0.51304347826087</v>
      </c>
      <c r="J11" s="3">
        <v>0.842995169082126</v>
      </c>
      <c r="K11" s="3">
        <v>0.746376811594203</v>
      </c>
    </row>
    <row r="12" ht="14.25" spans="1:11">
      <c r="A12" s="2" t="s">
        <v>33</v>
      </c>
      <c r="B12" s="3">
        <v>0.934782608695652</v>
      </c>
      <c r="C12" s="3">
        <v>0.850434782608696</v>
      </c>
      <c r="D12" s="3">
        <v>0.916149068322981</v>
      </c>
      <c r="E12" s="3">
        <v>0.905797101449275</v>
      </c>
      <c r="F12" s="3">
        <v>0.793478260869565</v>
      </c>
      <c r="G12" s="3">
        <v>0.873188405797101</v>
      </c>
      <c r="H12" s="3">
        <v>0.78695652173913</v>
      </c>
      <c r="I12" s="3">
        <v>0.730434782608696</v>
      </c>
      <c r="J12" s="3">
        <v>0.881642512077295</v>
      </c>
      <c r="K12" s="3">
        <v>0.822</v>
      </c>
    </row>
    <row r="13" ht="14.25" spans="1:11">
      <c r="A13" s="2" t="s">
        <v>34</v>
      </c>
      <c r="B13" s="3">
        <v>0.893774703557312</v>
      </c>
      <c r="C13" s="3">
        <v>0.792608695652174</v>
      </c>
      <c r="D13" s="3">
        <v>0.857142857142857</v>
      </c>
      <c r="E13" s="3">
        <v>0.886473429951691</v>
      </c>
      <c r="F13" s="3">
        <v>0.778985507246377</v>
      </c>
      <c r="G13" s="3">
        <v>0.800724637681159</v>
      </c>
      <c r="H13" s="3">
        <v>0.839130434782609</v>
      </c>
      <c r="I13" s="3">
        <v>0.543478260869565</v>
      </c>
      <c r="J13" s="3">
        <v>0.823671497584541</v>
      </c>
      <c r="K13" s="3">
        <v>0.829710144927536</v>
      </c>
    </row>
    <row r="14" ht="14.25" spans="1:11">
      <c r="A14" s="2" t="s">
        <v>36</v>
      </c>
      <c r="B14" s="3">
        <v>0.91247582205029</v>
      </c>
      <c r="C14" s="3">
        <v>0.814893617021277</v>
      </c>
      <c r="D14" s="3">
        <v>0.896656534954407</v>
      </c>
      <c r="E14" s="3">
        <v>0.933806146572104</v>
      </c>
      <c r="F14" s="3">
        <v>0.808510638297872</v>
      </c>
      <c r="G14" s="3">
        <v>0.843971631205674</v>
      </c>
      <c r="H14" s="3">
        <v>0.821276595744681</v>
      </c>
      <c r="I14" s="3">
        <v>0.523404255319149</v>
      </c>
      <c r="J14" s="3">
        <v>0.787234042553192</v>
      </c>
      <c r="K14" s="3">
        <v>0.705673758865248</v>
      </c>
    </row>
    <row r="15" ht="14.25" spans="1:11">
      <c r="A15" s="2" t="s">
        <v>37</v>
      </c>
      <c r="B15" s="3">
        <v>0.891919191919192</v>
      </c>
      <c r="C15" s="3">
        <v>0.776</v>
      </c>
      <c r="D15" s="3">
        <v>0.876190476190476</v>
      </c>
      <c r="E15" s="3">
        <v>0.785185185185185</v>
      </c>
      <c r="F15" s="3">
        <v>0.781481481481481</v>
      </c>
      <c r="G15" s="3">
        <v>0.785185185185185</v>
      </c>
      <c r="H15" s="3">
        <v>0.782222222222222</v>
      </c>
      <c r="I15" s="3">
        <v>0.622222222222222</v>
      </c>
      <c r="J15" s="3">
        <v>0.898765432098765</v>
      </c>
      <c r="K15" s="3">
        <v>0.859259259259259</v>
      </c>
    </row>
    <row r="16" ht="14.25" spans="1:11">
      <c r="A16" s="2" t="s">
        <v>39</v>
      </c>
      <c r="B16" s="3">
        <v>0.914256198347107</v>
      </c>
      <c r="C16" s="3">
        <v>0.843636363636364</v>
      </c>
      <c r="D16" s="3">
        <v>0.928571428571429</v>
      </c>
      <c r="E16" s="3">
        <v>0.868686868686869</v>
      </c>
      <c r="F16" s="3">
        <v>0.799242424242424</v>
      </c>
      <c r="G16" s="3">
        <v>0.803030303030303</v>
      </c>
      <c r="H16" s="3">
        <v>0.863636363636364</v>
      </c>
      <c r="I16" s="3">
        <v>0.659090909090909</v>
      </c>
      <c r="J16" s="3">
        <v>0.785353535353535</v>
      </c>
      <c r="K16" s="3">
        <v>0.840909090909091</v>
      </c>
    </row>
    <row r="17" ht="14.25" spans="1:11">
      <c r="A17" s="2" t="s">
        <v>40</v>
      </c>
      <c r="B17" s="3">
        <v>0.85959595959596</v>
      </c>
      <c r="C17" s="3">
        <v>0.752888888888889</v>
      </c>
      <c r="D17" s="3">
        <v>0.86031746031746</v>
      </c>
      <c r="E17" s="3">
        <v>0.841975308641975</v>
      </c>
      <c r="F17" s="3">
        <v>0.714814814814815</v>
      </c>
      <c r="G17" s="3">
        <v>0.814814814814815</v>
      </c>
      <c r="H17" s="3">
        <v>0.742222222222222</v>
      </c>
      <c r="I17" s="3">
        <v>0.444444444444444</v>
      </c>
      <c r="J17" s="3">
        <v>0.866666666666667</v>
      </c>
      <c r="K17" s="3">
        <v>0.755555555555556</v>
      </c>
    </row>
    <row r="18" ht="14.25" spans="1:11">
      <c r="A18" s="2" t="s">
        <v>42</v>
      </c>
      <c r="B18" s="3">
        <v>0.910123966942149</v>
      </c>
      <c r="C18" s="3">
        <v>0.793636363636364</v>
      </c>
      <c r="D18" s="3">
        <v>0.883116883116883</v>
      </c>
      <c r="E18" s="3">
        <v>0.785353535353535</v>
      </c>
      <c r="F18" s="3">
        <v>0.753787878787879</v>
      </c>
      <c r="G18" s="3">
        <v>0.772727272727273</v>
      </c>
      <c r="H18" s="3">
        <v>0.763636363636364</v>
      </c>
      <c r="I18" s="3">
        <v>0.468181818181818</v>
      </c>
      <c r="J18" s="3">
        <v>0.861111111111111</v>
      </c>
      <c r="K18" s="3">
        <v>0.878787878787879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Vanessa</cp:lastModifiedBy>
  <dcterms:created xsi:type="dcterms:W3CDTF">2023-03-03T06:23:00Z</dcterms:created>
  <dcterms:modified xsi:type="dcterms:W3CDTF">2024-12-16T05:44:17Z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D01A41A20AF74360B35D677766CF7AA6_12</vt:lpwstr>
  </property>
  <property fmtid="{D5CDD505-2E9C-101B-9397-08002B2CF9AE}" pid="3" name="KSOProductBuildVer">
    <vt:lpwstr>2052-12.1.0.19302</vt:lpwstr>
  </property>
</Properties>
</file>