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<sst xmlns="http://schemas.openxmlformats.org/spreadsheetml/2006/main" count="60" uniqueCount="49">
  <si>
    <r>
      <rPr>
        <b/>
        <sz val="12"/>
        <color rgb="FF000000"/>
        <rFont val="SimSun"/>
        <charset val="134"/>
      </rPr>
      <t>四</t>
    </r>
    <r>
      <rPr>
        <b/>
        <u/>
        <sz val="12"/>
        <color rgb="FF000000"/>
        <rFont val="SimSun"/>
        <charset val="134"/>
      </rPr>
      <t>年级 数学 学科 期</t>
    </r>
    <r>
      <rPr>
        <b/>
        <sz val="12"/>
        <color rgb="FF000000"/>
        <rFont val="SimSun"/>
        <charset val="134"/>
      </rPr>
      <t>末</t>
    </r>
    <r>
      <rPr>
        <b/>
        <u/>
        <sz val="12"/>
        <color rgb="FF000000"/>
        <rFont val="SimSun"/>
        <charset val="134"/>
      </rPr>
      <t xml:space="preserve"> 质量调研成绩相关数据统计表</t>
    </r>
  </si>
  <si>
    <r>
      <rPr>
        <sz val="8"/>
        <color rgb="FF000000"/>
        <rFont val="宋体"/>
        <charset val="134"/>
      </rPr>
      <t>班级</t>
    </r>
  </si>
  <si>
    <r>
      <rPr>
        <sz val="8"/>
        <color rgb="FF000000"/>
        <rFont val="宋体"/>
        <charset val="134"/>
      </rPr>
      <t>在籍</t>
    </r>
  </si>
  <si>
    <r>
      <rPr>
        <sz val="8"/>
        <color rgb="FF000000"/>
        <rFont val="宋体"/>
        <charset val="134"/>
      </rPr>
      <t>实际统计</t>
    </r>
  </si>
  <si>
    <r>
      <rPr>
        <sz val="8"/>
        <color rgb="FF000000"/>
        <rFont val="宋体"/>
        <charset val="134"/>
      </rPr>
      <t>病事假</t>
    </r>
  </si>
  <si>
    <r>
      <rPr>
        <sz val="8"/>
        <color rgb="FF000000"/>
        <rFont val="宋体"/>
        <charset val="134"/>
      </rPr>
      <t>总分</t>
    </r>
  </si>
  <si>
    <r>
      <rPr>
        <sz val="8"/>
        <color rgb="FF000000"/>
        <rFont val="宋体"/>
        <charset val="134"/>
      </rPr>
      <t>均分</t>
    </r>
  </si>
  <si>
    <r>
      <rPr>
        <sz val="8"/>
        <color rgb="FF000000"/>
        <rFont val="宋体"/>
        <charset val="134"/>
      </rPr>
      <t>优秀</t>
    </r>
    <r>
      <rPr>
        <sz val="8"/>
        <color rgb="FF000000"/>
        <rFont val="宋体"/>
        <charset val="134"/>
      </rPr>
      <t xml:space="preserve">
</t>
    </r>
    <r>
      <rPr>
        <sz val="8"/>
        <color rgb="FF000000"/>
        <rFont val="宋体"/>
        <charset val="134"/>
      </rPr>
      <t>人数</t>
    </r>
  </si>
  <si>
    <r>
      <rPr>
        <sz val="8"/>
        <color rgb="FF000000"/>
        <rFont val="宋体"/>
        <charset val="134"/>
      </rPr>
      <t>优秀率</t>
    </r>
  </si>
  <si>
    <r>
      <rPr>
        <sz val="8"/>
        <color rgb="FF000000"/>
        <rFont val="宋体"/>
        <charset val="134"/>
      </rPr>
      <t>合格</t>
    </r>
    <r>
      <rPr>
        <sz val="8"/>
        <color rgb="FF000000"/>
        <rFont val="宋体"/>
        <charset val="134"/>
      </rPr>
      <t xml:space="preserve">
</t>
    </r>
    <r>
      <rPr>
        <sz val="8"/>
        <color rgb="FF000000"/>
        <rFont val="宋体"/>
        <charset val="134"/>
      </rPr>
      <t>人数</t>
    </r>
  </si>
  <si>
    <r>
      <rPr>
        <sz val="8"/>
        <color rgb="FF000000"/>
        <rFont val="宋体"/>
        <charset val="134"/>
      </rPr>
      <t>合格率</t>
    </r>
  </si>
  <si>
    <r>
      <rPr>
        <sz val="8"/>
        <color rgb="FF000000"/>
        <rFont val="宋体"/>
        <charset val="134"/>
      </rPr>
      <t>不及格人数</t>
    </r>
  </si>
  <si>
    <r>
      <rPr>
        <sz val="8"/>
        <color rgb="FF000000"/>
        <rFont val="宋体"/>
        <charset val="134"/>
      </rPr>
      <t>合计</t>
    </r>
  </si>
  <si>
    <r>
      <rPr>
        <sz val="10"/>
        <color rgb="FF000000"/>
        <rFont val="宋体"/>
        <charset val="134"/>
      </rPr>
      <t>低分率</t>
    </r>
  </si>
  <si>
    <r>
      <rPr>
        <sz val="8"/>
        <color rgb="FF000000"/>
        <rFont val="宋体"/>
        <charset val="134"/>
      </rPr>
      <t>人数</t>
    </r>
  </si>
  <si>
    <r>
      <rPr>
        <sz val="8"/>
        <color rgb="FF000000"/>
        <rFont val="宋体"/>
        <charset val="134"/>
      </rPr>
      <t>40-59</t>
    </r>
  </si>
  <si>
    <r>
      <rPr>
        <sz val="8"/>
        <color rgb="FF000000"/>
        <rFont val="宋体"/>
        <charset val="134"/>
      </rPr>
      <t>40分以下</t>
    </r>
  </si>
  <si>
    <t>执教</t>
  </si>
  <si>
    <r>
      <rPr>
        <sz val="12"/>
        <color rgb="FF000000"/>
        <rFont val="宋体"/>
        <charset val="134"/>
      </rPr>
      <t>1班</t>
    </r>
  </si>
  <si>
    <t>杨阳</t>
  </si>
  <si>
    <r>
      <rPr>
        <sz val="12"/>
        <color rgb="FF000000"/>
        <rFont val="宋体"/>
        <charset val="134"/>
      </rPr>
      <t>2班</t>
    </r>
  </si>
  <si>
    <r>
      <rPr>
        <sz val="12"/>
        <color rgb="FF000000"/>
        <rFont val="宋体"/>
        <charset val="134"/>
      </rPr>
      <t>3班</t>
    </r>
  </si>
  <si>
    <t>毛新月</t>
  </si>
  <si>
    <r>
      <rPr>
        <sz val="12"/>
        <color rgb="FF000000"/>
        <rFont val="宋体"/>
        <charset val="134"/>
      </rPr>
      <t>4班</t>
    </r>
  </si>
  <si>
    <r>
      <rPr>
        <sz val="12"/>
        <color rgb="FF000000"/>
        <rFont val="宋体"/>
        <charset val="134"/>
      </rPr>
      <t>5班</t>
    </r>
  </si>
  <si>
    <t>钱晔雯</t>
  </si>
  <si>
    <r>
      <rPr>
        <sz val="12"/>
        <color rgb="FF000000"/>
        <rFont val="宋体"/>
        <charset val="134"/>
      </rPr>
      <t>6班</t>
    </r>
  </si>
  <si>
    <r>
      <rPr>
        <sz val="12"/>
        <color rgb="FF000000"/>
        <rFont val="宋体"/>
        <charset val="134"/>
      </rPr>
      <t>7班</t>
    </r>
  </si>
  <si>
    <t>汪倩羽</t>
  </si>
  <si>
    <r>
      <rPr>
        <sz val="12"/>
        <color rgb="FF000000"/>
        <rFont val="宋体"/>
        <charset val="134"/>
      </rPr>
      <t>8班</t>
    </r>
  </si>
  <si>
    <r>
      <rPr>
        <sz val="12"/>
        <color rgb="FF000000"/>
        <rFont val="宋体"/>
        <charset val="134"/>
      </rPr>
      <t>9班</t>
    </r>
  </si>
  <si>
    <t>苏俊彦</t>
  </si>
  <si>
    <r>
      <rPr>
        <sz val="12"/>
        <color rgb="FF000000"/>
        <rFont val="宋体"/>
        <charset val="134"/>
      </rPr>
      <t>10班</t>
    </r>
  </si>
  <si>
    <r>
      <rPr>
        <sz val="12"/>
        <color rgb="FF000000"/>
        <rFont val="宋体"/>
        <charset val="134"/>
      </rPr>
      <t>11班</t>
    </r>
  </si>
  <si>
    <t>郑丽萍</t>
  </si>
  <si>
    <r>
      <rPr>
        <sz val="12"/>
        <color rgb="FF000000"/>
        <rFont val="宋体"/>
        <charset val="134"/>
      </rPr>
      <t>12班</t>
    </r>
  </si>
  <si>
    <r>
      <rPr>
        <sz val="12"/>
        <color rgb="FF000000"/>
        <rFont val="宋体"/>
        <charset val="134"/>
      </rPr>
      <t>13班</t>
    </r>
  </si>
  <si>
    <t>陈嘉烨</t>
  </si>
  <si>
    <r>
      <rPr>
        <sz val="12"/>
        <color rgb="FF000000"/>
        <rFont val="宋体"/>
        <charset val="134"/>
      </rPr>
      <t>14班</t>
    </r>
  </si>
  <si>
    <r>
      <rPr>
        <sz val="12"/>
        <color rgb="FF000000"/>
        <rFont val="宋体"/>
        <charset val="134"/>
      </rPr>
      <t>15班</t>
    </r>
  </si>
  <si>
    <t>邹建锋</t>
  </si>
  <si>
    <r>
      <rPr>
        <sz val="12"/>
        <color rgb="FF000000"/>
        <rFont val="宋体"/>
        <charset val="134"/>
      </rPr>
      <t>16班</t>
    </r>
  </si>
  <si>
    <r>
      <rPr>
        <sz val="12"/>
        <color rgb="FF000000"/>
        <rFont val="宋体"/>
        <charset val="134"/>
      </rPr>
      <t>17班</t>
    </r>
  </si>
  <si>
    <t>葛晓晶</t>
  </si>
  <si>
    <r>
      <rPr>
        <sz val="12"/>
        <color rgb="FF000000"/>
        <rFont val="宋体"/>
        <charset val="134"/>
      </rPr>
      <t>18班</t>
    </r>
  </si>
  <si>
    <r>
      <rPr>
        <sz val="12"/>
        <color rgb="FF000000"/>
        <rFont val="宋体"/>
        <charset val="134"/>
      </rPr>
      <t>19班</t>
    </r>
  </si>
  <si>
    <t>贾城</t>
  </si>
  <si>
    <t>20班</t>
  </si>
  <si>
    <r>
      <rPr>
        <sz val="12"/>
        <color rgb="FF000000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</si>
</sst>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SimSun"/>
      <charset val="134"/>
    </font>
    <font>
      <b/>
      <u/>
      <sz val="12"/>
      <color rgb="FF000000"/>
      <name val="SimSun"/>
      <charset val="134"/>
    </font>
    <font>
      <sz val="8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horizontal="right" vertical="center"/>
    </xf>
    <xf numFmtId="0" fontId="6" fillId="0" borderId="5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L26" sqref="L26"/>
    </sheetView>
  </sheetViews>
  <sheetFormatPr defaultColWidth="8.725" defaultRowHeight="13.5"/>
  <sheetData>
    <row r="1" ht="14.25" spans="1: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3"/>
    </row>
    <row r="2" spans="1:1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6" t="s">
        <v>9</v>
      </c>
      <c r="J2" s="5" t="s">
        <v>10</v>
      </c>
      <c r="K2" s="4" t="s">
        <v>11</v>
      </c>
      <c r="L2" s="4"/>
      <c r="M2" s="14" t="s">
        <v>12</v>
      </c>
      <c r="N2" s="15" t="s">
        <v>13</v>
      </c>
      <c r="O2" s="13"/>
    </row>
    <row r="3" ht="14.25" spans="1:15">
      <c r="A3" s="4"/>
      <c r="B3" s="4" t="s">
        <v>14</v>
      </c>
      <c r="C3" s="4" t="s">
        <v>14</v>
      </c>
      <c r="D3" s="5"/>
      <c r="E3" s="5"/>
      <c r="F3" s="5"/>
      <c r="G3" s="6"/>
      <c r="H3" s="5"/>
      <c r="I3" s="6"/>
      <c r="J3" s="5"/>
      <c r="K3" s="4" t="s">
        <v>15</v>
      </c>
      <c r="L3" s="4" t="s">
        <v>16</v>
      </c>
      <c r="M3" s="14"/>
      <c r="N3" s="15"/>
      <c r="O3" s="16" t="s">
        <v>17</v>
      </c>
    </row>
    <row r="4" ht="14.25" spans="1:15">
      <c r="A4" s="7" t="s">
        <v>18</v>
      </c>
      <c r="B4" s="7">
        <v>42</v>
      </c>
      <c r="C4" s="7">
        <v>42</v>
      </c>
      <c r="D4" s="7"/>
      <c r="E4" s="7">
        <v>3556.5</v>
      </c>
      <c r="F4" s="8">
        <v>84.68</v>
      </c>
      <c r="G4" s="7">
        <v>19</v>
      </c>
      <c r="H4" s="9">
        <f t="shared" ref="H4:H23" si="0">G4/C4</f>
        <v>0.452380952380952</v>
      </c>
      <c r="I4" s="7">
        <v>41</v>
      </c>
      <c r="J4" s="9">
        <f t="shared" ref="J4:J23" si="1">I4/C4</f>
        <v>0.976190476190476</v>
      </c>
      <c r="K4" s="7">
        <v>1</v>
      </c>
      <c r="L4" s="7">
        <v>0</v>
      </c>
      <c r="M4" s="7">
        <f t="shared" ref="M4:M23" si="2">K4+L4</f>
        <v>1</v>
      </c>
      <c r="N4" s="17">
        <v>0</v>
      </c>
      <c r="O4" s="18" t="s">
        <v>19</v>
      </c>
    </row>
    <row r="5" ht="14.25" spans="1:15">
      <c r="A5" s="7" t="s">
        <v>20</v>
      </c>
      <c r="B5" s="7">
        <v>41</v>
      </c>
      <c r="C5" s="7">
        <v>41</v>
      </c>
      <c r="D5" s="7"/>
      <c r="E5" s="7">
        <v>3530</v>
      </c>
      <c r="F5" s="8">
        <v>86.09</v>
      </c>
      <c r="G5" s="7">
        <v>20</v>
      </c>
      <c r="H5" s="9">
        <f t="shared" si="0"/>
        <v>0.48780487804878</v>
      </c>
      <c r="I5" s="7">
        <v>41</v>
      </c>
      <c r="J5" s="9">
        <f t="shared" si="1"/>
        <v>1</v>
      </c>
      <c r="K5" s="7">
        <v>0</v>
      </c>
      <c r="L5" s="7">
        <v>0</v>
      </c>
      <c r="M5" s="7">
        <f t="shared" si="2"/>
        <v>0</v>
      </c>
      <c r="N5" s="19">
        <v>0.022</v>
      </c>
      <c r="O5" s="18" t="s">
        <v>19</v>
      </c>
    </row>
    <row r="6" ht="14.25" spans="1:15">
      <c r="A6" s="7" t="s">
        <v>21</v>
      </c>
      <c r="B6" s="7">
        <v>43</v>
      </c>
      <c r="C6" s="7">
        <v>43</v>
      </c>
      <c r="D6" s="7"/>
      <c r="E6" s="7">
        <v>3679</v>
      </c>
      <c r="F6" s="8">
        <v>85.56</v>
      </c>
      <c r="G6" s="7">
        <v>20</v>
      </c>
      <c r="H6" s="9">
        <f t="shared" si="0"/>
        <v>0.465116279069767</v>
      </c>
      <c r="I6" s="7">
        <v>42</v>
      </c>
      <c r="J6" s="9">
        <f t="shared" si="1"/>
        <v>0.976744186046512</v>
      </c>
      <c r="K6" s="7"/>
      <c r="L6" s="7">
        <v>1</v>
      </c>
      <c r="M6" s="7">
        <f t="shared" si="2"/>
        <v>1</v>
      </c>
      <c r="N6" s="19">
        <v>0</v>
      </c>
      <c r="O6" s="18" t="s">
        <v>22</v>
      </c>
    </row>
    <row r="7" ht="14.25" spans="1:15">
      <c r="A7" s="7" t="s">
        <v>23</v>
      </c>
      <c r="B7" s="7">
        <v>43</v>
      </c>
      <c r="C7" s="7">
        <v>43</v>
      </c>
      <c r="D7" s="7"/>
      <c r="E7" s="7">
        <v>3717</v>
      </c>
      <c r="F7" s="8">
        <v>86.44</v>
      </c>
      <c r="G7" s="7">
        <v>18</v>
      </c>
      <c r="H7" s="9">
        <f t="shared" si="0"/>
        <v>0.418604651162791</v>
      </c>
      <c r="I7" s="7">
        <v>43</v>
      </c>
      <c r="J7" s="9">
        <f t="shared" si="1"/>
        <v>1</v>
      </c>
      <c r="K7" s="7">
        <v>0</v>
      </c>
      <c r="L7" s="7">
        <v>0</v>
      </c>
      <c r="M7" s="7">
        <f t="shared" si="2"/>
        <v>0</v>
      </c>
      <c r="N7" s="19">
        <v>0.023</v>
      </c>
      <c r="O7" s="18" t="s">
        <v>22</v>
      </c>
    </row>
    <row r="8" ht="14.25" spans="1:15">
      <c r="A8" s="7" t="s">
        <v>24</v>
      </c>
      <c r="B8" s="7">
        <v>43</v>
      </c>
      <c r="C8" s="7">
        <v>43</v>
      </c>
      <c r="D8" s="7"/>
      <c r="E8" s="7">
        <v>3414</v>
      </c>
      <c r="F8" s="8">
        <v>79.4</v>
      </c>
      <c r="G8" s="7">
        <v>12</v>
      </c>
      <c r="H8" s="9">
        <f t="shared" si="0"/>
        <v>0.27906976744186</v>
      </c>
      <c r="I8" s="7">
        <v>43</v>
      </c>
      <c r="J8" s="9">
        <f t="shared" si="1"/>
        <v>1</v>
      </c>
      <c r="K8" s="7"/>
      <c r="L8" s="7"/>
      <c r="M8" s="7">
        <f t="shared" si="2"/>
        <v>0</v>
      </c>
      <c r="N8" s="19">
        <v>0.022</v>
      </c>
      <c r="O8" s="18" t="s">
        <v>25</v>
      </c>
    </row>
    <row r="9" ht="14.25" spans="1:15">
      <c r="A9" s="7" t="s">
        <v>26</v>
      </c>
      <c r="B9" s="7">
        <v>43</v>
      </c>
      <c r="C9" s="7">
        <v>43</v>
      </c>
      <c r="D9" s="7"/>
      <c r="E9" s="7">
        <v>3676.5</v>
      </c>
      <c r="F9" s="8">
        <v>85.5</v>
      </c>
      <c r="G9" s="7">
        <v>17</v>
      </c>
      <c r="H9" s="9">
        <f t="shared" si="0"/>
        <v>0.395348837209302</v>
      </c>
      <c r="I9" s="7">
        <v>41</v>
      </c>
      <c r="J9" s="9">
        <f t="shared" si="1"/>
        <v>0.953488372093023</v>
      </c>
      <c r="K9" s="7">
        <v>2</v>
      </c>
      <c r="L9" s="7">
        <v>0</v>
      </c>
      <c r="M9" s="7">
        <f t="shared" si="2"/>
        <v>2</v>
      </c>
      <c r="N9" s="19">
        <v>0</v>
      </c>
      <c r="O9" s="18" t="s">
        <v>25</v>
      </c>
    </row>
    <row r="10" ht="14.25" spans="1:15">
      <c r="A10" s="7" t="s">
        <v>27</v>
      </c>
      <c r="B10" s="7">
        <v>42</v>
      </c>
      <c r="C10" s="7">
        <v>42</v>
      </c>
      <c r="D10" s="7"/>
      <c r="E10" s="7">
        <v>3890.5</v>
      </c>
      <c r="F10" s="8">
        <v>92.63</v>
      </c>
      <c r="G10" s="7">
        <v>36</v>
      </c>
      <c r="H10" s="9">
        <f t="shared" si="0"/>
        <v>0.857142857142857</v>
      </c>
      <c r="I10" s="7">
        <v>41</v>
      </c>
      <c r="J10" s="9">
        <f t="shared" si="1"/>
        <v>0.976190476190476</v>
      </c>
      <c r="K10" s="7">
        <v>0</v>
      </c>
      <c r="L10" s="7">
        <v>1</v>
      </c>
      <c r="M10" s="7">
        <f t="shared" si="2"/>
        <v>1</v>
      </c>
      <c r="N10" s="19">
        <v>0</v>
      </c>
      <c r="O10" s="18" t="s">
        <v>28</v>
      </c>
    </row>
    <row r="11" ht="14.25" spans="1:15">
      <c r="A11" s="7" t="s">
        <v>29</v>
      </c>
      <c r="B11" s="7">
        <v>43</v>
      </c>
      <c r="C11" s="7">
        <v>43</v>
      </c>
      <c r="D11" s="7"/>
      <c r="E11" s="7">
        <v>3960.5</v>
      </c>
      <c r="F11" s="8">
        <v>92.1</v>
      </c>
      <c r="G11" s="7">
        <v>33</v>
      </c>
      <c r="H11" s="9">
        <f t="shared" si="0"/>
        <v>0.767441860465116</v>
      </c>
      <c r="I11" s="7">
        <v>43</v>
      </c>
      <c r="J11" s="9">
        <f t="shared" si="1"/>
        <v>1</v>
      </c>
      <c r="K11" s="7">
        <v>0</v>
      </c>
      <c r="L11" s="7">
        <v>0</v>
      </c>
      <c r="M11" s="7">
        <f t="shared" si="2"/>
        <v>0</v>
      </c>
      <c r="N11" s="19">
        <v>0</v>
      </c>
      <c r="O11" s="18" t="s">
        <v>28</v>
      </c>
    </row>
    <row r="12" ht="14.25" spans="1:15">
      <c r="A12" s="7" t="s">
        <v>30</v>
      </c>
      <c r="B12" s="7">
        <v>42</v>
      </c>
      <c r="C12" s="7">
        <v>42</v>
      </c>
      <c r="D12" s="7"/>
      <c r="E12" s="7">
        <v>3632.5</v>
      </c>
      <c r="F12" s="8">
        <v>86.49</v>
      </c>
      <c r="G12" s="7">
        <v>23</v>
      </c>
      <c r="H12" s="9">
        <f t="shared" si="0"/>
        <v>0.547619047619048</v>
      </c>
      <c r="I12" s="7">
        <v>41</v>
      </c>
      <c r="J12" s="9">
        <f t="shared" si="1"/>
        <v>0.976190476190476</v>
      </c>
      <c r="K12" s="7">
        <v>1</v>
      </c>
      <c r="L12" s="7">
        <v>0</v>
      </c>
      <c r="M12" s="7">
        <f t="shared" si="2"/>
        <v>1</v>
      </c>
      <c r="N12" s="19">
        <v>0</v>
      </c>
      <c r="O12" s="18" t="s">
        <v>31</v>
      </c>
    </row>
    <row r="13" ht="14.25" spans="1:15">
      <c r="A13" s="7" t="s">
        <v>32</v>
      </c>
      <c r="B13" s="7">
        <v>42</v>
      </c>
      <c r="C13" s="7">
        <v>42</v>
      </c>
      <c r="D13" s="7"/>
      <c r="E13" s="7">
        <v>3442.5</v>
      </c>
      <c r="F13" s="8">
        <v>81.96</v>
      </c>
      <c r="G13" s="7">
        <v>15</v>
      </c>
      <c r="H13" s="9">
        <f t="shared" si="0"/>
        <v>0.357142857142857</v>
      </c>
      <c r="I13" s="7">
        <v>41</v>
      </c>
      <c r="J13" s="9">
        <f t="shared" si="1"/>
        <v>0.976190476190476</v>
      </c>
      <c r="K13" s="7"/>
      <c r="L13" s="7">
        <v>1</v>
      </c>
      <c r="M13" s="7">
        <f t="shared" si="2"/>
        <v>1</v>
      </c>
      <c r="N13" s="19">
        <v>0.022</v>
      </c>
      <c r="O13" s="18" t="s">
        <v>31</v>
      </c>
    </row>
    <row r="14" ht="14.25" spans="1:15">
      <c r="A14" s="7" t="s">
        <v>33</v>
      </c>
      <c r="B14" s="7">
        <v>42</v>
      </c>
      <c r="C14" s="7">
        <v>42</v>
      </c>
      <c r="D14" s="7"/>
      <c r="E14" s="7">
        <v>3398</v>
      </c>
      <c r="F14" s="8">
        <v>80.9</v>
      </c>
      <c r="G14" s="7">
        <v>16</v>
      </c>
      <c r="H14" s="9">
        <f t="shared" si="0"/>
        <v>0.380952380952381</v>
      </c>
      <c r="I14" s="7">
        <v>40</v>
      </c>
      <c r="J14" s="9">
        <f t="shared" si="1"/>
        <v>0.952380952380952</v>
      </c>
      <c r="K14" s="7"/>
      <c r="L14" s="7">
        <v>2</v>
      </c>
      <c r="M14" s="7">
        <f t="shared" si="2"/>
        <v>2</v>
      </c>
      <c r="N14" s="19">
        <v>0</v>
      </c>
      <c r="O14" s="18" t="s">
        <v>34</v>
      </c>
    </row>
    <row r="15" ht="14.25" spans="1:15">
      <c r="A15" s="7" t="s">
        <v>35</v>
      </c>
      <c r="B15" s="7">
        <v>42</v>
      </c>
      <c r="C15" s="7">
        <v>42</v>
      </c>
      <c r="D15" s="7"/>
      <c r="E15" s="10">
        <v>3701</v>
      </c>
      <c r="F15" s="8">
        <v>88.12</v>
      </c>
      <c r="G15" s="7">
        <v>26</v>
      </c>
      <c r="H15" s="9">
        <f t="shared" si="0"/>
        <v>0.619047619047619</v>
      </c>
      <c r="I15" s="7">
        <v>41</v>
      </c>
      <c r="J15" s="9">
        <f t="shared" si="1"/>
        <v>0.976190476190476</v>
      </c>
      <c r="K15" s="7">
        <v>1</v>
      </c>
      <c r="L15" s="7">
        <v>0</v>
      </c>
      <c r="M15" s="7">
        <f t="shared" si="2"/>
        <v>1</v>
      </c>
      <c r="N15" s="19">
        <v>0</v>
      </c>
      <c r="O15" s="18" t="s">
        <v>34</v>
      </c>
    </row>
    <row r="16" ht="14.25" spans="1:15">
      <c r="A16" s="7" t="s">
        <v>36</v>
      </c>
      <c r="B16" s="7">
        <v>43</v>
      </c>
      <c r="C16" s="7">
        <v>43</v>
      </c>
      <c r="D16" s="7"/>
      <c r="E16" s="7">
        <v>3622</v>
      </c>
      <c r="F16" s="8">
        <v>84.23</v>
      </c>
      <c r="G16" s="7">
        <v>20</v>
      </c>
      <c r="H16" s="9">
        <f t="shared" si="0"/>
        <v>0.465116279069767</v>
      </c>
      <c r="I16" s="7">
        <v>40</v>
      </c>
      <c r="J16" s="9">
        <f t="shared" si="1"/>
        <v>0.930232558139535</v>
      </c>
      <c r="K16" s="7">
        <v>3</v>
      </c>
      <c r="L16" s="7">
        <v>0</v>
      </c>
      <c r="M16" s="7">
        <f t="shared" si="2"/>
        <v>3</v>
      </c>
      <c r="N16" s="19">
        <v>0</v>
      </c>
      <c r="O16" s="18" t="s">
        <v>37</v>
      </c>
    </row>
    <row r="17" ht="14.25" spans="1:15">
      <c r="A17" s="7" t="s">
        <v>38</v>
      </c>
      <c r="B17" s="7">
        <v>43</v>
      </c>
      <c r="C17" s="7">
        <v>43</v>
      </c>
      <c r="D17" s="7"/>
      <c r="E17" s="7">
        <v>3567</v>
      </c>
      <c r="F17" s="8">
        <v>82.95</v>
      </c>
      <c r="G17" s="7">
        <v>13</v>
      </c>
      <c r="H17" s="9">
        <f t="shared" si="0"/>
        <v>0.302325581395349</v>
      </c>
      <c r="I17" s="7">
        <v>42</v>
      </c>
      <c r="J17" s="9">
        <f t="shared" si="1"/>
        <v>0.976744186046512</v>
      </c>
      <c r="K17" s="7">
        <v>1</v>
      </c>
      <c r="L17" s="7">
        <v>0</v>
      </c>
      <c r="M17" s="7">
        <f t="shared" si="2"/>
        <v>1</v>
      </c>
      <c r="N17" s="19">
        <v>0</v>
      </c>
      <c r="O17" s="18" t="s">
        <v>37</v>
      </c>
    </row>
    <row r="18" ht="14.25" spans="1:15">
      <c r="A18" s="7" t="s">
        <v>39</v>
      </c>
      <c r="B18" s="11">
        <v>43</v>
      </c>
      <c r="C18" s="11">
        <v>43</v>
      </c>
      <c r="D18" s="11"/>
      <c r="E18" s="12">
        <v>3618</v>
      </c>
      <c r="F18" s="12">
        <v>84.14</v>
      </c>
      <c r="G18" s="12">
        <v>20</v>
      </c>
      <c r="H18" s="9">
        <f t="shared" si="0"/>
        <v>0.465116279069767</v>
      </c>
      <c r="I18" s="12">
        <v>41</v>
      </c>
      <c r="J18" s="9">
        <f t="shared" si="1"/>
        <v>0.953488372093023</v>
      </c>
      <c r="K18" s="12">
        <v>1</v>
      </c>
      <c r="L18" s="12">
        <v>1</v>
      </c>
      <c r="M18" s="7">
        <f t="shared" si="2"/>
        <v>2</v>
      </c>
      <c r="N18" s="19">
        <v>0.022</v>
      </c>
      <c r="O18" s="18" t="s">
        <v>40</v>
      </c>
    </row>
    <row r="19" ht="14.25" spans="1:15">
      <c r="A19" s="7" t="s">
        <v>41</v>
      </c>
      <c r="B19" s="7">
        <v>40</v>
      </c>
      <c r="C19" s="7">
        <v>40</v>
      </c>
      <c r="D19" s="7"/>
      <c r="E19" s="7">
        <v>3376</v>
      </c>
      <c r="F19" s="8">
        <v>84.4</v>
      </c>
      <c r="G19" s="7">
        <v>19</v>
      </c>
      <c r="H19" s="9">
        <f t="shared" si="0"/>
        <v>0.475</v>
      </c>
      <c r="I19" s="7">
        <v>40</v>
      </c>
      <c r="J19" s="9">
        <f t="shared" si="1"/>
        <v>1</v>
      </c>
      <c r="K19" s="7"/>
      <c r="L19" s="7">
        <v>0</v>
      </c>
      <c r="M19" s="7">
        <f t="shared" si="2"/>
        <v>0</v>
      </c>
      <c r="N19" s="19">
        <v>0</v>
      </c>
      <c r="O19" s="18" t="s">
        <v>40</v>
      </c>
    </row>
    <row r="20" ht="14.25" spans="1:15">
      <c r="A20" s="7" t="s">
        <v>42</v>
      </c>
      <c r="B20" s="7">
        <v>43</v>
      </c>
      <c r="C20" s="7">
        <v>43</v>
      </c>
      <c r="D20" s="7"/>
      <c r="E20" s="7">
        <v>3952.5</v>
      </c>
      <c r="F20" s="8">
        <v>91.92</v>
      </c>
      <c r="G20" s="7">
        <v>32</v>
      </c>
      <c r="H20" s="9">
        <f t="shared" si="0"/>
        <v>0.744186046511628</v>
      </c>
      <c r="I20" s="7">
        <v>43</v>
      </c>
      <c r="J20" s="9">
        <f t="shared" si="1"/>
        <v>1</v>
      </c>
      <c r="K20" s="7">
        <v>0</v>
      </c>
      <c r="L20" s="7">
        <v>0</v>
      </c>
      <c r="M20" s="7">
        <f t="shared" si="2"/>
        <v>0</v>
      </c>
      <c r="N20" s="19">
        <v>0.022</v>
      </c>
      <c r="O20" s="18" t="s">
        <v>43</v>
      </c>
    </row>
    <row r="21" ht="14.25" spans="1:15">
      <c r="A21" s="7" t="s">
        <v>44</v>
      </c>
      <c r="B21" s="7">
        <v>40</v>
      </c>
      <c r="C21" s="7">
        <v>40</v>
      </c>
      <c r="D21" s="7"/>
      <c r="E21" s="7">
        <v>3693</v>
      </c>
      <c r="F21" s="8">
        <v>92.32</v>
      </c>
      <c r="G21" s="7">
        <v>26</v>
      </c>
      <c r="H21" s="9">
        <f t="shared" si="0"/>
        <v>0.65</v>
      </c>
      <c r="I21" s="7">
        <v>40</v>
      </c>
      <c r="J21" s="9">
        <f t="shared" si="1"/>
        <v>1</v>
      </c>
      <c r="K21" s="7">
        <v>0</v>
      </c>
      <c r="L21" s="7">
        <v>0</v>
      </c>
      <c r="M21" s="7">
        <f t="shared" si="2"/>
        <v>0</v>
      </c>
      <c r="N21" s="19">
        <v>0</v>
      </c>
      <c r="O21" s="18" t="s">
        <v>43</v>
      </c>
    </row>
    <row r="22" ht="14.25" spans="1:15">
      <c r="A22" s="7" t="s">
        <v>45</v>
      </c>
      <c r="B22" s="7">
        <v>41</v>
      </c>
      <c r="C22" s="7">
        <v>41</v>
      </c>
      <c r="D22" s="7"/>
      <c r="E22" s="7">
        <v>3554.5</v>
      </c>
      <c r="F22" s="8">
        <v>86.7</v>
      </c>
      <c r="G22" s="7">
        <v>21</v>
      </c>
      <c r="H22" s="9">
        <f t="shared" si="0"/>
        <v>0.51219512195122</v>
      </c>
      <c r="I22" s="7">
        <v>41</v>
      </c>
      <c r="J22" s="9">
        <f t="shared" si="1"/>
        <v>1</v>
      </c>
      <c r="K22" s="7"/>
      <c r="L22" s="7"/>
      <c r="M22" s="7">
        <f t="shared" si="2"/>
        <v>0</v>
      </c>
      <c r="N22" s="19">
        <v>0</v>
      </c>
      <c r="O22" s="20" t="s">
        <v>46</v>
      </c>
    </row>
    <row r="23" ht="17" customHeight="1" spans="1:15">
      <c r="A23" s="7" t="s">
        <v>47</v>
      </c>
      <c r="B23" s="7">
        <v>41</v>
      </c>
      <c r="C23" s="7">
        <v>41</v>
      </c>
      <c r="D23" s="7"/>
      <c r="E23" s="7">
        <v>3413</v>
      </c>
      <c r="F23" s="8">
        <v>83.24</v>
      </c>
      <c r="G23" s="7">
        <v>19</v>
      </c>
      <c r="H23" s="9">
        <f t="shared" si="0"/>
        <v>0.463414634146341</v>
      </c>
      <c r="I23" s="7">
        <v>41</v>
      </c>
      <c r="J23" s="9">
        <f t="shared" si="1"/>
        <v>1</v>
      </c>
      <c r="K23" s="7"/>
      <c r="L23" s="7"/>
      <c r="M23" s="7">
        <f t="shared" si="2"/>
        <v>0</v>
      </c>
      <c r="N23" s="19">
        <f>L23/C23</f>
        <v>0</v>
      </c>
      <c r="O23" s="20" t="s">
        <v>46</v>
      </c>
    </row>
    <row r="24" ht="14.25" spans="1:15">
      <c r="A24" s="7" t="s">
        <v>48</v>
      </c>
      <c r="B24" s="7">
        <f>SUM(B4:B23)</f>
        <v>842</v>
      </c>
      <c r="C24" s="7">
        <f>SUM(C4:C23)</f>
        <v>842</v>
      </c>
      <c r="D24" s="7"/>
      <c r="E24" s="7">
        <f>SUM(E4:E23)</f>
        <v>72394</v>
      </c>
      <c r="F24" s="8">
        <f t="shared" ref="F24:J24" si="3">AVERAGE(F4:F23)</f>
        <v>85.9885</v>
      </c>
      <c r="G24" s="7">
        <f>SUM(G4:G23)</f>
        <v>425</v>
      </c>
      <c r="H24" s="9">
        <f t="shared" si="3"/>
        <v>0.50525129649137</v>
      </c>
      <c r="I24" s="7">
        <f>SUM(I4:I23)</f>
        <v>826</v>
      </c>
      <c r="J24" s="9">
        <f t="shared" si="3"/>
        <v>0.981201550387597</v>
      </c>
      <c r="K24" s="7"/>
      <c r="L24" s="7"/>
      <c r="M24" s="7"/>
      <c r="N24" s="21"/>
      <c r="O24" s="22"/>
    </row>
  </sheetData>
  <mergeCells count="12">
    <mergeCell ref="B1:N1"/>
    <mergeCell ref="K2:L2"/>
    <mergeCell ref="A2:A3"/>
    <mergeCell ref="D2:D3"/>
    <mergeCell ref="E2:E3"/>
    <mergeCell ref="F2:F3"/>
    <mergeCell ref="G2:G3"/>
    <mergeCell ref="H2:H3"/>
    <mergeCell ref="I2:I3"/>
    <mergeCell ref="J2:J3"/>
    <mergeCell ref="M2:M3"/>
    <mergeCell ref="N2:N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Vanessa</cp:lastModifiedBy>
  <dcterms:created xsi:type="dcterms:W3CDTF">2024-06-27T06:29:00Z</dcterms:created>
  <dcterms:modified xsi:type="dcterms:W3CDTF">2024-12-16T05:49:54Z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44E1A4DE57F7483380340C49C09FA38B_11</vt:lpwstr>
  </property>
  <property fmtid="{D5CDD505-2E9C-101B-9397-08002B2CF9AE}" pid="3" name="KSOProductBuildVer">
    <vt:lpwstr>2052-12.1.0.19302</vt:lpwstr>
  </property>
</Properties>
</file>