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45" windowHeight="11925"/>
  </bookViews>
  <sheets>
    <sheet name="Sheet1" sheetId="1" r:id="rId1"/>
    <sheet name="Sheet3" sheetId="2" r:id="rId2"/>
    <sheet name="Sheet2" sheetId="3" r:id="rId3"/>
  </sheets>
  <definedNames>
    <definedName name="_xlnm._FilterDatabase" localSheetId="0" hidden="1">Sheet1!$A$2:$Q$22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<sst xmlns="http://schemas.openxmlformats.org/spreadsheetml/2006/main" count="130" uniqueCount="77">
  <si>
    <r>
      <rPr>
        <u/>
        <sz val="8"/>
        <rFont val="宋体"/>
        <charset val="134"/>
      </rPr>
      <t xml:space="preserve"> 六</t>
    </r>
    <r>
      <rPr>
        <sz val="8"/>
        <rFont val="宋体"/>
        <charset val="134"/>
      </rPr>
      <t>年级</t>
    </r>
    <r>
      <rPr>
        <u/>
        <sz val="8"/>
        <rFont val="宋体"/>
        <charset val="134"/>
      </rPr>
      <t xml:space="preserve">   数学   </t>
    </r>
    <r>
      <rPr>
        <sz val="8"/>
        <rFont val="宋体"/>
        <charset val="134"/>
      </rPr>
      <t>学科</t>
    </r>
    <r>
      <rPr>
        <u/>
        <sz val="8"/>
        <rFont val="宋体"/>
        <charset val="134"/>
      </rPr>
      <t xml:space="preserve">  毕业 质量调研</t>
    </r>
    <r>
      <rPr>
        <sz val="8"/>
        <rFont val="宋体"/>
        <charset val="134"/>
      </rPr>
      <t>成绩相关数据统计表</t>
    </r>
  </si>
  <si>
    <t>班级</t>
  </si>
  <si>
    <t>在籍</t>
  </si>
  <si>
    <t>实际统计</t>
  </si>
  <si>
    <t>病事假</t>
  </si>
  <si>
    <t>随班
就读</t>
  </si>
  <si>
    <t>总分</t>
  </si>
  <si>
    <t>均分</t>
  </si>
  <si>
    <t>优秀
人数</t>
  </si>
  <si>
    <t>优秀率</t>
  </si>
  <si>
    <t>合格
人数</t>
  </si>
  <si>
    <t>合格率</t>
  </si>
  <si>
    <t>不及格人数</t>
  </si>
  <si>
    <t>合计</t>
  </si>
  <si>
    <t>低分率</t>
  </si>
  <si>
    <t>人数</t>
  </si>
  <si>
    <t>40-59</t>
  </si>
  <si>
    <t>40分以下</t>
  </si>
  <si>
    <t>执教</t>
  </si>
  <si>
    <t>后进生名单及分数</t>
  </si>
  <si>
    <t>1班</t>
  </si>
  <si>
    <t>钱华</t>
  </si>
  <si>
    <t>游成琳  46   芮成 49</t>
  </si>
  <si>
    <t>2班</t>
  </si>
  <si>
    <t>张旖</t>
  </si>
  <si>
    <t>3班</t>
  </si>
  <si>
    <t>秦文英</t>
  </si>
  <si>
    <t>4班</t>
  </si>
  <si>
    <t>高云</t>
  </si>
  <si>
    <t>宋泽萌22</t>
  </si>
  <si>
    <t>5班</t>
  </si>
  <si>
    <t>刘伟</t>
  </si>
  <si>
    <t>吴昊轩56</t>
  </si>
  <si>
    <t>6班</t>
  </si>
  <si>
    <t>顾朝霞</t>
  </si>
  <si>
    <t>冯玉婷1</t>
  </si>
  <si>
    <t>7班</t>
  </si>
  <si>
    <t>陈洁</t>
  </si>
  <si>
    <t>查晴雯22</t>
  </si>
  <si>
    <t>8班</t>
  </si>
  <si>
    <t>单伟</t>
  </si>
  <si>
    <t>刘紫嫣2</t>
  </si>
  <si>
    <t>9班</t>
  </si>
  <si>
    <t>杨莉蓉</t>
  </si>
  <si>
    <t>姜荣轩32</t>
  </si>
  <si>
    <t>10班</t>
  </si>
  <si>
    <t>王璐瑶</t>
  </si>
  <si>
    <t>王旭东55，查湘婷56</t>
  </si>
  <si>
    <t>11班</t>
  </si>
  <si>
    <t>刘迎</t>
  </si>
  <si>
    <t>陆子轩33，陈轩汝10，李岩6</t>
  </si>
  <si>
    <t>12班</t>
  </si>
  <si>
    <t>吴彩芬</t>
  </si>
  <si>
    <t>徐翌皓7</t>
  </si>
  <si>
    <t>13班</t>
  </si>
  <si>
    <t>吕韵</t>
  </si>
  <si>
    <t>周俊翔3，谢宇轩28</t>
  </si>
  <si>
    <t>14班</t>
  </si>
  <si>
    <t>陶榆萍</t>
  </si>
  <si>
    <t>吴宇霄39</t>
  </si>
  <si>
    <t>15班</t>
  </si>
  <si>
    <t>蒋英</t>
  </si>
  <si>
    <t>蔡怀校39，徐子晋52</t>
  </si>
  <si>
    <t>16班</t>
  </si>
  <si>
    <t>洪娟芬</t>
  </si>
  <si>
    <t>17班</t>
  </si>
  <si>
    <t>陈秋灵</t>
  </si>
  <si>
    <t>计算</t>
  </si>
  <si>
    <t>填空</t>
  </si>
  <si>
    <t>选择</t>
  </si>
  <si>
    <t>操作</t>
  </si>
  <si>
    <t>解决问题1</t>
  </si>
  <si>
    <t>解决问题2</t>
  </si>
  <si>
    <t>解决问题3</t>
  </si>
  <si>
    <t>解决问题4</t>
  </si>
  <si>
    <t>解决问题5</t>
  </si>
  <si>
    <t>解决问题6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</si>
</sst>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0_ "/>
  </numFmts>
  <fonts count="33">
    <font>
      <sz val="11"/>
      <color indexed="8"/>
      <name val="宋体"/>
      <charset val="134"/>
      <scheme val="minor"/>
    </font>
    <font>
      <sz val="8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SimSun"/>
      <charset val="134"/>
    </font>
    <font>
      <u/>
      <sz val="8"/>
      <name val="宋体"/>
      <charset val="134"/>
    </font>
    <font>
      <sz val="8"/>
      <name val="宋体"/>
      <charset val="134"/>
    </font>
    <font>
      <sz val="12"/>
      <color rgb="FF000000"/>
      <name val="微软雅黑"/>
      <charset val="134"/>
    </font>
    <font>
      <sz val="10"/>
      <name val="宋体"/>
      <charset val="134"/>
    </font>
    <font>
      <sz val="12"/>
      <name val="SimSun"/>
      <charset val="134"/>
    </font>
    <font>
      <sz val="12"/>
      <color rgb="FF000000"/>
      <name val="SimSun"/>
      <charset val="134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9">
    <xf numFmtId="0" fontId="0" fillId="0" borderId="0" xfId="0" applyFo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0" fontId="4" fillId="0" borderId="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4" fillId="0" borderId="0" xfId="0" applyFont="1" applyFill="1">
      <alignment vertical="center"/>
    </xf>
    <xf numFmtId="0" fontId="6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7" fillId="0" borderId="0" xfId="0" applyFont="1" applyFill="1">
      <alignment vertical="center"/>
    </xf>
    <xf numFmtId="0" fontId="7" fillId="0" borderId="7" xfId="0" applyFont="1" applyFill="1" applyBorder="1" applyAlignment="1">
      <alignment horizontal="center"/>
    </xf>
    <xf numFmtId="0" fontId="9" fillId="0" borderId="8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2" xfId="0" applyFont="1" applyFill="1" applyBorder="1">
      <alignment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10" xfId="0" applyNumberFormat="1" applyFont="1" applyFill="1" applyBorder="1">
      <alignment vertical="center"/>
    </xf>
    <xf numFmtId="0" fontId="5" fillId="0" borderId="2" xfId="0" applyFont="1" applyFill="1" applyBorder="1" applyAlignment="1">
      <alignment horizontal="center"/>
    </xf>
    <xf numFmtId="9" fontId="4" fillId="0" borderId="2" xfId="0" applyNumberFormat="1" applyFont="1" applyFill="1" applyBorder="1" applyAlignment="1">
      <alignment horizontal="center"/>
    </xf>
    <xf numFmtId="10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7" fillId="0" borderId="2" xfId="0" applyFont="1" applyFill="1" applyBorder="1">
      <alignment vertical="center"/>
    </xf>
    <xf numFmtId="0" fontId="2" fillId="0" borderId="11" xfId="0" applyFont="1" applyFill="1" applyBorder="1" applyAlignment="1">
      <alignment horizontal="left" vertical="center"/>
    </xf>
    <xf numFmtId="0" fontId="8" fillId="0" borderId="2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2" xfId="0" applyFont="1" applyFill="1" applyBorder="1" applyAlignment="1">
      <alignment vertical="center" wrapText="1"/>
    </xf>
    <xf numFmtId="0" fontId="10" fillId="0" borderId="2" xfId="0" applyFont="1" applyFill="1" applyBorder="1">
      <alignment vertical="center"/>
    </xf>
    <xf numFmtId="0" fontId="11" fillId="0" borderId="2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12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8"/>
  <sheetViews>
    <sheetView tabSelected="1" workbookViewId="0">
      <selection activeCell="P5" sqref="P5:P21"/>
    </sheetView>
  </sheetViews>
  <sheetFormatPr defaultColWidth="9" defaultRowHeight="13.5"/>
  <cols>
    <col min="1" max="1" width="6.225" customWidth="1"/>
    <col min="2" max="2" width="5.55833333333333" customWidth="1"/>
    <col min="3" max="3" width="7" customWidth="1"/>
    <col min="4" max="4" width="9.93333333333333" customWidth="1"/>
    <col min="5" max="5" width="6.10833333333333" customWidth="1"/>
    <col min="6" max="6" width="7.33333333333333" customWidth="1"/>
    <col min="7" max="7" width="7.55833333333333" customWidth="1"/>
    <col min="8" max="8" width="4.66666666666667" customWidth="1"/>
    <col min="9" max="9" width="6.66666666666667" customWidth="1"/>
    <col min="10" max="10" width="6.775" customWidth="1"/>
    <col min="11" max="11" width="7.225" customWidth="1"/>
    <col min="12" max="12" width="6" customWidth="1"/>
    <col min="13" max="13" width="7" customWidth="1"/>
    <col min="14" max="14" width="4.775" customWidth="1"/>
    <col min="15" max="15" width="6.66666666666667" customWidth="1"/>
    <col min="16" max="16" width="7.225" customWidth="1"/>
    <col min="17" max="17" width="70.225" customWidth="1"/>
    <col min="18" max="18" width="6.74166666666667" customWidth="1"/>
    <col min="19" max="19" width="9.56666666666667" customWidth="1"/>
    <col min="20" max="20" width="5.03333333333333" customWidth="1"/>
    <col min="21" max="21" width="7.35833333333333" customWidth="1"/>
    <col min="22" max="22" width="8.09166666666667" customWidth="1"/>
    <col min="23" max="23" width="6.33333333333333" customWidth="1"/>
  </cols>
  <sheetData>
    <row r="1" spans="1:19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>
      <c r="A2" s="13"/>
      <c r="B2" s="14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26"/>
      <c r="P2" s="27"/>
      <c r="Q2" s="27"/>
      <c r="R2" s="27"/>
      <c r="S2" s="27"/>
    </row>
    <row r="3" ht="14.25" customHeight="1" spans="1:19">
      <c r="A3" s="16" t="s">
        <v>1</v>
      </c>
      <c r="B3" s="16" t="s">
        <v>2</v>
      </c>
      <c r="C3" s="16" t="s">
        <v>3</v>
      </c>
      <c r="D3" s="17" t="s">
        <v>4</v>
      </c>
      <c r="E3" s="18" t="s">
        <v>5</v>
      </c>
      <c r="F3" s="17" t="s">
        <v>6</v>
      </c>
      <c r="G3" s="17" t="s">
        <v>7</v>
      </c>
      <c r="H3" s="18" t="s">
        <v>8</v>
      </c>
      <c r="I3" s="17" t="s">
        <v>9</v>
      </c>
      <c r="J3" s="18" t="s">
        <v>10</v>
      </c>
      <c r="K3" s="17" t="s">
        <v>11</v>
      </c>
      <c r="L3" s="16" t="s">
        <v>12</v>
      </c>
      <c r="M3" s="28"/>
      <c r="N3" s="17" t="s">
        <v>13</v>
      </c>
      <c r="O3" s="29" t="s">
        <v>14</v>
      </c>
      <c r="P3" s="13"/>
      <c r="Q3" s="13"/>
      <c r="R3" s="13"/>
      <c r="S3" s="13"/>
    </row>
    <row r="4" ht="15" customHeight="1" spans="1:19">
      <c r="A4" s="15"/>
      <c r="B4" s="16" t="s">
        <v>15</v>
      </c>
      <c r="C4" s="16" t="s">
        <v>15</v>
      </c>
      <c r="D4" s="19"/>
      <c r="E4" s="20"/>
      <c r="F4" s="19"/>
      <c r="G4" s="19"/>
      <c r="H4" s="21"/>
      <c r="I4" s="19"/>
      <c r="J4" s="19"/>
      <c r="K4" s="19"/>
      <c r="L4" s="16" t="s">
        <v>16</v>
      </c>
      <c r="M4" s="16" t="s">
        <v>17</v>
      </c>
      <c r="N4" s="21"/>
      <c r="O4" s="30"/>
      <c r="P4" s="31" t="s">
        <v>18</v>
      </c>
      <c r="Q4" s="39" t="s">
        <v>19</v>
      </c>
      <c r="R4" s="13"/>
      <c r="S4" s="13"/>
    </row>
    <row r="5" ht="16.5" customHeight="1" spans="1:19">
      <c r="A5" s="22" t="s">
        <v>20</v>
      </c>
      <c r="B5" s="22">
        <v>48</v>
      </c>
      <c r="C5" s="22">
        <v>48</v>
      </c>
      <c r="D5" s="22"/>
      <c r="E5" s="22"/>
      <c r="F5" s="22">
        <v>4256</v>
      </c>
      <c r="G5" s="23">
        <f t="shared" ref="G5:G22" si="0">F5/C5</f>
        <v>88.6666666666667</v>
      </c>
      <c r="H5" s="22">
        <v>31</v>
      </c>
      <c r="I5" s="32">
        <f>H5/C5</f>
        <v>0.645833333333334</v>
      </c>
      <c r="J5" s="22">
        <v>46</v>
      </c>
      <c r="K5" s="32">
        <f t="shared" ref="K5:K22" si="1">J5/C5</f>
        <v>0.958333333333334</v>
      </c>
      <c r="L5" s="22">
        <v>2</v>
      </c>
      <c r="M5" s="22"/>
      <c r="N5" s="33">
        <f t="shared" ref="N5:N22" si="2">SUM(L5:M5)</f>
        <v>2</v>
      </c>
      <c r="O5" s="34">
        <f t="shared" ref="O5:O22" si="3">M5/C5</f>
        <v>0</v>
      </c>
      <c r="P5" s="35" t="s">
        <v>21</v>
      </c>
      <c r="Q5" s="40" t="s">
        <v>22</v>
      </c>
      <c r="R5" s="13"/>
      <c r="S5" s="13"/>
    </row>
    <row r="6" ht="16.5" customHeight="1" spans="1:19">
      <c r="A6" s="22" t="s">
        <v>23</v>
      </c>
      <c r="B6" s="22">
        <v>48</v>
      </c>
      <c r="C6" s="22">
        <v>48</v>
      </c>
      <c r="D6" s="22"/>
      <c r="E6" s="22"/>
      <c r="F6" s="22">
        <v>4373</v>
      </c>
      <c r="G6" s="23">
        <f t="shared" si="0"/>
        <v>91.1041666666667</v>
      </c>
      <c r="H6" s="22">
        <v>33</v>
      </c>
      <c r="I6" s="32">
        <f>H6/C6</f>
        <v>0.6875</v>
      </c>
      <c r="J6" s="22">
        <v>48</v>
      </c>
      <c r="K6" s="32">
        <f t="shared" si="1"/>
        <v>1</v>
      </c>
      <c r="L6" s="22"/>
      <c r="M6" s="22"/>
      <c r="N6" s="33">
        <f t="shared" si="2"/>
        <v>0</v>
      </c>
      <c r="O6" s="34">
        <f t="shared" si="3"/>
        <v>0</v>
      </c>
      <c r="P6" s="36" t="s">
        <v>24</v>
      </c>
      <c r="Q6" s="41"/>
      <c r="R6" s="13"/>
      <c r="S6" s="13"/>
    </row>
    <row r="7" ht="16.5" customHeight="1" spans="1:19">
      <c r="A7" s="22" t="s">
        <v>25</v>
      </c>
      <c r="B7" s="22">
        <v>49</v>
      </c>
      <c r="C7" s="22">
        <v>48</v>
      </c>
      <c r="D7" s="22">
        <v>1</v>
      </c>
      <c r="E7" s="22"/>
      <c r="F7" s="22">
        <v>4323</v>
      </c>
      <c r="G7" s="23">
        <f t="shared" si="0"/>
        <v>90.0625</v>
      </c>
      <c r="H7" s="22">
        <v>35</v>
      </c>
      <c r="I7" s="32">
        <f>H7/C7</f>
        <v>0.729166666666667</v>
      </c>
      <c r="J7" s="22">
        <v>48</v>
      </c>
      <c r="K7" s="32">
        <f t="shared" si="1"/>
        <v>1</v>
      </c>
      <c r="L7" s="22"/>
      <c r="M7" s="22"/>
      <c r="N7" s="33">
        <f t="shared" si="2"/>
        <v>0</v>
      </c>
      <c r="O7" s="34">
        <f t="shared" si="3"/>
        <v>0</v>
      </c>
      <c r="P7" s="36" t="s">
        <v>26</v>
      </c>
      <c r="Q7" s="42"/>
      <c r="R7" s="13"/>
      <c r="S7" s="13"/>
    </row>
    <row r="8" ht="16.5" customHeight="1" spans="1:19">
      <c r="A8" s="22" t="s">
        <v>27</v>
      </c>
      <c r="B8" s="22">
        <v>47</v>
      </c>
      <c r="C8" s="22">
        <v>47</v>
      </c>
      <c r="D8" s="22"/>
      <c r="E8" s="22"/>
      <c r="F8" s="22">
        <v>4168</v>
      </c>
      <c r="G8" s="23">
        <f t="shared" si="0"/>
        <v>88.6808510638298</v>
      </c>
      <c r="H8" s="22">
        <v>33</v>
      </c>
      <c r="I8" s="32">
        <f>H8/C8</f>
        <v>0.702127659574468</v>
      </c>
      <c r="J8" s="22">
        <v>46</v>
      </c>
      <c r="K8" s="32">
        <f t="shared" si="1"/>
        <v>0.978723404255319</v>
      </c>
      <c r="L8" s="22"/>
      <c r="M8" s="22">
        <v>1</v>
      </c>
      <c r="N8" s="33">
        <f t="shared" si="2"/>
        <v>1</v>
      </c>
      <c r="O8" s="34">
        <f t="shared" si="3"/>
        <v>0.021276595744681</v>
      </c>
      <c r="P8" s="36" t="s">
        <v>28</v>
      </c>
      <c r="Q8" s="42" t="s">
        <v>29</v>
      </c>
      <c r="R8" s="13"/>
      <c r="S8" s="13"/>
    </row>
    <row r="9" ht="16.5" customHeight="1" spans="1:19">
      <c r="A9" s="22" t="s">
        <v>30</v>
      </c>
      <c r="B9" s="22">
        <v>47</v>
      </c>
      <c r="C9" s="22">
        <v>47</v>
      </c>
      <c r="D9" s="22"/>
      <c r="E9" s="22"/>
      <c r="F9" s="22">
        <v>4272</v>
      </c>
      <c r="G9" s="23">
        <f t="shared" si="0"/>
        <v>90.8936170212766</v>
      </c>
      <c r="H9" s="22">
        <v>33</v>
      </c>
      <c r="I9" s="32">
        <f>H9/C9</f>
        <v>0.702127659574468</v>
      </c>
      <c r="J9" s="22">
        <v>46</v>
      </c>
      <c r="K9" s="32">
        <f t="shared" si="1"/>
        <v>0.978723404255319</v>
      </c>
      <c r="L9" s="22"/>
      <c r="M9" s="22"/>
      <c r="N9" s="33">
        <f t="shared" si="2"/>
        <v>0</v>
      </c>
      <c r="O9" s="34">
        <f t="shared" si="3"/>
        <v>0</v>
      </c>
      <c r="P9" s="37" t="s">
        <v>31</v>
      </c>
      <c r="Q9" s="41" t="s">
        <v>32</v>
      </c>
      <c r="R9" s="13"/>
      <c r="S9" s="13"/>
    </row>
    <row r="10" ht="16.5" customHeight="1" spans="1:19">
      <c r="A10" s="22" t="s">
        <v>33</v>
      </c>
      <c r="B10" s="22">
        <v>48</v>
      </c>
      <c r="C10" s="22">
        <v>48</v>
      </c>
      <c r="D10" s="22"/>
      <c r="E10" s="22"/>
      <c r="F10" s="22">
        <v>4332</v>
      </c>
      <c r="G10" s="23">
        <f t="shared" si="0"/>
        <v>90.25</v>
      </c>
      <c r="H10" s="22">
        <v>38</v>
      </c>
      <c r="I10" s="32">
        <f>SUM(H10/C10)</f>
        <v>0.791666666666667</v>
      </c>
      <c r="J10" s="22">
        <v>47</v>
      </c>
      <c r="K10" s="32">
        <f t="shared" si="1"/>
        <v>0.979166666666667</v>
      </c>
      <c r="L10" s="22">
        <v>0</v>
      </c>
      <c r="M10" s="22">
        <v>1</v>
      </c>
      <c r="N10" s="33">
        <f t="shared" si="2"/>
        <v>1</v>
      </c>
      <c r="O10" s="34">
        <f t="shared" si="3"/>
        <v>0.020833333333333</v>
      </c>
      <c r="P10" s="37" t="s">
        <v>34</v>
      </c>
      <c r="Q10" s="43" t="s">
        <v>35</v>
      </c>
      <c r="R10" s="13"/>
      <c r="S10" s="13"/>
    </row>
    <row r="11" ht="16.5" customHeight="1" spans="1:19">
      <c r="A11" s="22" t="s">
        <v>36</v>
      </c>
      <c r="B11" s="22">
        <v>47</v>
      </c>
      <c r="C11" s="22">
        <v>47</v>
      </c>
      <c r="D11" s="22"/>
      <c r="E11" s="22"/>
      <c r="F11" s="22">
        <v>4247</v>
      </c>
      <c r="G11" s="23">
        <f t="shared" si="0"/>
        <v>90.3617021276596</v>
      </c>
      <c r="H11" s="22">
        <v>34</v>
      </c>
      <c r="I11" s="32">
        <f>H11/C11</f>
        <v>0.723404255319149</v>
      </c>
      <c r="J11" s="22">
        <v>46</v>
      </c>
      <c r="K11" s="32">
        <f t="shared" si="1"/>
        <v>0.978723404255319</v>
      </c>
      <c r="L11" s="22">
        <v>0</v>
      </c>
      <c r="M11" s="22">
        <v>1</v>
      </c>
      <c r="N11" s="33">
        <f t="shared" si="2"/>
        <v>1</v>
      </c>
      <c r="O11" s="34">
        <f t="shared" si="3"/>
        <v>0.021276595744681</v>
      </c>
      <c r="P11" s="37" t="s">
        <v>37</v>
      </c>
      <c r="Q11" s="42" t="s">
        <v>38</v>
      </c>
      <c r="R11" s="13"/>
      <c r="S11" s="13"/>
    </row>
    <row r="12" ht="15" customHeight="1" spans="1:19">
      <c r="A12" s="22" t="s">
        <v>39</v>
      </c>
      <c r="B12" s="22">
        <v>47</v>
      </c>
      <c r="C12" s="22">
        <v>46</v>
      </c>
      <c r="D12" s="22">
        <v>1</v>
      </c>
      <c r="E12" s="22"/>
      <c r="F12" s="22">
        <v>4154</v>
      </c>
      <c r="G12" s="23">
        <f t="shared" si="0"/>
        <v>90.304347826087</v>
      </c>
      <c r="H12" s="22">
        <v>34</v>
      </c>
      <c r="I12" s="32">
        <f>H12/C12</f>
        <v>0.739130434782609</v>
      </c>
      <c r="J12" s="22">
        <v>45</v>
      </c>
      <c r="K12" s="32">
        <f t="shared" si="1"/>
        <v>0.978260869565218</v>
      </c>
      <c r="L12" s="22"/>
      <c r="M12" s="22">
        <v>1</v>
      </c>
      <c r="N12" s="33">
        <f t="shared" si="2"/>
        <v>1</v>
      </c>
      <c r="O12" s="34">
        <f t="shared" si="3"/>
        <v>0.021739130434783</v>
      </c>
      <c r="P12" s="37" t="s">
        <v>40</v>
      </c>
      <c r="Q12" s="44" t="s">
        <v>41</v>
      </c>
      <c r="R12" s="13"/>
      <c r="S12" s="13"/>
    </row>
    <row r="13" ht="16.5" customHeight="1" spans="1:19">
      <c r="A13" s="22" t="s">
        <v>42</v>
      </c>
      <c r="B13" s="22">
        <v>48</v>
      </c>
      <c r="C13" s="22">
        <v>48</v>
      </c>
      <c r="D13" s="22"/>
      <c r="E13" s="22"/>
      <c r="F13" s="22">
        <v>4470</v>
      </c>
      <c r="G13" s="23">
        <f t="shared" si="0"/>
        <v>93.125</v>
      </c>
      <c r="H13" s="22">
        <v>40</v>
      </c>
      <c r="I13" s="32">
        <f>H13/C13</f>
        <v>0.833333333333334</v>
      </c>
      <c r="J13" s="22">
        <v>47</v>
      </c>
      <c r="K13" s="32">
        <f t="shared" si="1"/>
        <v>0.979166666666667</v>
      </c>
      <c r="L13" s="22"/>
      <c r="M13" s="22">
        <v>1</v>
      </c>
      <c r="N13" s="33">
        <f t="shared" si="2"/>
        <v>1</v>
      </c>
      <c r="O13" s="34">
        <f t="shared" si="3"/>
        <v>0.020833333333333</v>
      </c>
      <c r="P13" s="36" t="s">
        <v>43</v>
      </c>
      <c r="Q13" s="42" t="s">
        <v>44</v>
      </c>
      <c r="R13" s="13"/>
      <c r="S13" s="13"/>
    </row>
    <row r="14" ht="16.5" customHeight="1" spans="1:19">
      <c r="A14" s="22" t="s">
        <v>45</v>
      </c>
      <c r="B14" s="24">
        <v>46</v>
      </c>
      <c r="C14" s="22">
        <v>46</v>
      </c>
      <c r="D14" s="22"/>
      <c r="E14" s="22"/>
      <c r="F14" s="22">
        <v>4028</v>
      </c>
      <c r="G14" s="23">
        <f t="shared" si="0"/>
        <v>87.5652173913044</v>
      </c>
      <c r="H14" s="22">
        <v>23</v>
      </c>
      <c r="I14" s="32">
        <f>H14/H10</f>
        <v>0.605263157894737</v>
      </c>
      <c r="J14" s="22">
        <v>44</v>
      </c>
      <c r="K14" s="32">
        <f t="shared" si="1"/>
        <v>0.956521739130435</v>
      </c>
      <c r="L14" s="22">
        <v>2</v>
      </c>
      <c r="M14" s="22"/>
      <c r="N14" s="33">
        <f t="shared" si="2"/>
        <v>2</v>
      </c>
      <c r="O14" s="34">
        <f t="shared" si="3"/>
        <v>0</v>
      </c>
      <c r="P14" s="37" t="s">
        <v>46</v>
      </c>
      <c r="Q14" s="43" t="s">
        <v>47</v>
      </c>
      <c r="R14" s="13"/>
      <c r="S14" s="13"/>
    </row>
    <row r="15" ht="16.5" customHeight="1" spans="1:19">
      <c r="A15" s="22" t="s">
        <v>48</v>
      </c>
      <c r="B15" s="22">
        <v>47</v>
      </c>
      <c r="C15" s="22">
        <v>47</v>
      </c>
      <c r="D15" s="25"/>
      <c r="E15" s="22"/>
      <c r="F15" s="22">
        <v>4082</v>
      </c>
      <c r="G15" s="23">
        <f t="shared" si="0"/>
        <v>86.8510638297873</v>
      </c>
      <c r="H15" s="22">
        <v>20</v>
      </c>
      <c r="I15" s="32">
        <f t="shared" ref="I15:I22" si="4">H15/C15</f>
        <v>0.425531914893617</v>
      </c>
      <c r="J15" s="22">
        <v>44</v>
      </c>
      <c r="K15" s="32">
        <f t="shared" si="1"/>
        <v>0.936170212765958</v>
      </c>
      <c r="L15" s="22"/>
      <c r="M15" s="22">
        <v>3</v>
      </c>
      <c r="N15" s="33">
        <f t="shared" si="2"/>
        <v>3</v>
      </c>
      <c r="O15" s="34">
        <f t="shared" si="3"/>
        <v>0.063829787234043</v>
      </c>
      <c r="P15" s="36" t="s">
        <v>49</v>
      </c>
      <c r="Q15" s="42" t="s">
        <v>50</v>
      </c>
      <c r="R15" s="13"/>
      <c r="S15" s="13"/>
    </row>
    <row r="16" ht="16.5" customHeight="1" spans="1:19">
      <c r="A16" s="22" t="s">
        <v>51</v>
      </c>
      <c r="B16" s="22">
        <v>49</v>
      </c>
      <c r="C16" s="22">
        <v>49</v>
      </c>
      <c r="D16" s="22"/>
      <c r="E16" s="22"/>
      <c r="F16" s="22">
        <v>4420</v>
      </c>
      <c r="G16" s="23">
        <f t="shared" si="0"/>
        <v>90.2040816326531</v>
      </c>
      <c r="H16" s="22">
        <v>35</v>
      </c>
      <c r="I16" s="32">
        <f t="shared" si="4"/>
        <v>0.714285714285714</v>
      </c>
      <c r="J16" s="22">
        <v>48</v>
      </c>
      <c r="K16" s="32">
        <f t="shared" si="1"/>
        <v>0.979591836734694</v>
      </c>
      <c r="L16" s="22"/>
      <c r="M16" s="22">
        <v>1</v>
      </c>
      <c r="N16" s="33">
        <f t="shared" si="2"/>
        <v>1</v>
      </c>
      <c r="O16" s="34">
        <f t="shared" si="3"/>
        <v>0.020408163265306</v>
      </c>
      <c r="P16" s="37" t="s">
        <v>52</v>
      </c>
      <c r="Q16" s="45" t="s">
        <v>53</v>
      </c>
      <c r="R16" s="13"/>
      <c r="S16" s="13"/>
    </row>
    <row r="17" ht="16.5" customHeight="1" spans="1:19">
      <c r="A17" s="22" t="s">
        <v>54</v>
      </c>
      <c r="B17" s="22">
        <v>47</v>
      </c>
      <c r="C17" s="22">
        <v>45</v>
      </c>
      <c r="D17" s="22">
        <v>2</v>
      </c>
      <c r="E17" s="22"/>
      <c r="F17" s="22">
        <v>3921</v>
      </c>
      <c r="G17" s="23">
        <f t="shared" si="0"/>
        <v>87.1333333333334</v>
      </c>
      <c r="H17" s="22">
        <v>26</v>
      </c>
      <c r="I17" s="32">
        <f t="shared" si="4"/>
        <v>0.577777777777778</v>
      </c>
      <c r="J17" s="22">
        <v>43</v>
      </c>
      <c r="K17" s="32">
        <f t="shared" si="1"/>
        <v>0.955555555555556</v>
      </c>
      <c r="L17" s="22"/>
      <c r="M17" s="22">
        <v>2</v>
      </c>
      <c r="N17" s="33">
        <f t="shared" si="2"/>
        <v>2</v>
      </c>
      <c r="O17" s="34">
        <f t="shared" si="3"/>
        <v>0.044444444444444</v>
      </c>
      <c r="P17" s="37" t="s">
        <v>55</v>
      </c>
      <c r="Q17" s="42" t="s">
        <v>56</v>
      </c>
      <c r="R17" s="13"/>
      <c r="S17" s="13"/>
    </row>
    <row r="18" ht="16.5" customHeight="1" spans="1:19">
      <c r="A18" s="22" t="s">
        <v>57</v>
      </c>
      <c r="B18" s="22">
        <v>48</v>
      </c>
      <c r="C18" s="22">
        <v>48</v>
      </c>
      <c r="D18" s="22"/>
      <c r="E18" s="22"/>
      <c r="F18" s="22">
        <v>4352</v>
      </c>
      <c r="G18" s="23">
        <f t="shared" si="0"/>
        <v>90.6666666666667</v>
      </c>
      <c r="H18" s="22">
        <v>32</v>
      </c>
      <c r="I18" s="32">
        <f t="shared" si="4"/>
        <v>0.666666666666667</v>
      </c>
      <c r="J18" s="22">
        <v>47</v>
      </c>
      <c r="K18" s="32">
        <f t="shared" si="1"/>
        <v>0.979166666666667</v>
      </c>
      <c r="L18" s="22"/>
      <c r="M18" s="22">
        <v>1</v>
      </c>
      <c r="N18" s="33">
        <f t="shared" si="2"/>
        <v>1</v>
      </c>
      <c r="O18" s="34">
        <f t="shared" si="3"/>
        <v>0.020833333333333</v>
      </c>
      <c r="P18" s="37" t="s">
        <v>58</v>
      </c>
      <c r="Q18" s="41" t="s">
        <v>59</v>
      </c>
      <c r="R18" s="13"/>
      <c r="S18" s="13"/>
    </row>
    <row r="19" ht="15" customHeight="1" spans="1:19">
      <c r="A19" s="22" t="s">
        <v>60</v>
      </c>
      <c r="B19" s="22">
        <v>46</v>
      </c>
      <c r="C19" s="22">
        <v>46</v>
      </c>
      <c r="D19" s="22"/>
      <c r="E19" s="22"/>
      <c r="F19" s="22">
        <v>4021</v>
      </c>
      <c r="G19" s="23">
        <f t="shared" si="0"/>
        <v>87.4130434782609</v>
      </c>
      <c r="H19" s="22">
        <v>34</v>
      </c>
      <c r="I19" s="32">
        <f t="shared" si="4"/>
        <v>0.739130434782609</v>
      </c>
      <c r="J19" s="22">
        <v>44</v>
      </c>
      <c r="K19" s="32">
        <f t="shared" si="1"/>
        <v>0.956521739130435</v>
      </c>
      <c r="L19" s="22">
        <v>1</v>
      </c>
      <c r="M19" s="22">
        <v>1</v>
      </c>
      <c r="N19" s="33">
        <f t="shared" si="2"/>
        <v>2</v>
      </c>
      <c r="O19" s="34">
        <f t="shared" si="3"/>
        <v>0.021739130434783</v>
      </c>
      <c r="P19" s="38" t="s">
        <v>61</v>
      </c>
      <c r="Q19" s="42" t="s">
        <v>62</v>
      </c>
      <c r="R19" s="13"/>
      <c r="S19" s="13"/>
    </row>
    <row r="20" ht="15" customHeight="1" spans="1:19">
      <c r="A20" s="22" t="s">
        <v>63</v>
      </c>
      <c r="B20" s="22">
        <v>47</v>
      </c>
      <c r="C20" s="22">
        <v>47</v>
      </c>
      <c r="D20" s="22"/>
      <c r="E20" s="22"/>
      <c r="F20" s="22">
        <v>4285</v>
      </c>
      <c r="G20" s="23">
        <f t="shared" si="0"/>
        <v>91.1702127659575</v>
      </c>
      <c r="H20" s="22">
        <v>34</v>
      </c>
      <c r="I20" s="32">
        <f t="shared" si="4"/>
        <v>0.723404255319149</v>
      </c>
      <c r="J20" s="22">
        <v>47</v>
      </c>
      <c r="K20" s="32">
        <f t="shared" si="1"/>
        <v>1</v>
      </c>
      <c r="L20" s="22"/>
      <c r="M20" s="22"/>
      <c r="N20" s="33">
        <f t="shared" si="2"/>
        <v>0</v>
      </c>
      <c r="O20" s="34">
        <f t="shared" si="3"/>
        <v>0</v>
      </c>
      <c r="P20" s="38" t="s">
        <v>64</v>
      </c>
      <c r="Q20" s="46"/>
      <c r="R20" s="13"/>
      <c r="S20" s="13"/>
    </row>
    <row r="21" ht="15" customHeight="1" spans="1:19">
      <c r="A21" s="22" t="s">
        <v>65</v>
      </c>
      <c r="B21" s="22">
        <v>47</v>
      </c>
      <c r="C21" s="22">
        <v>46</v>
      </c>
      <c r="D21" s="22">
        <v>1</v>
      </c>
      <c r="E21" s="22"/>
      <c r="F21" s="22">
        <v>4252</v>
      </c>
      <c r="G21" s="23">
        <f t="shared" si="0"/>
        <v>92.4347826086957</v>
      </c>
      <c r="H21" s="22">
        <v>39</v>
      </c>
      <c r="I21" s="32">
        <f t="shared" si="4"/>
        <v>0.847826086956522</v>
      </c>
      <c r="J21" s="22">
        <v>46</v>
      </c>
      <c r="K21" s="32">
        <f t="shared" si="1"/>
        <v>1</v>
      </c>
      <c r="L21" s="22"/>
      <c r="M21" s="22"/>
      <c r="N21" s="33">
        <f t="shared" si="2"/>
        <v>0</v>
      </c>
      <c r="O21" s="34">
        <f t="shared" si="3"/>
        <v>0</v>
      </c>
      <c r="P21" s="38" t="s">
        <v>66</v>
      </c>
      <c r="Q21" s="42"/>
      <c r="R21" s="13"/>
      <c r="S21" s="13"/>
    </row>
    <row r="22" ht="25.5" customHeight="1" spans="1:19">
      <c r="A22" s="22" t="s">
        <v>13</v>
      </c>
      <c r="B22" s="22">
        <f>SUM(B5:B21)</f>
        <v>806</v>
      </c>
      <c r="C22" s="22">
        <f>SUM(C5:C21)</f>
        <v>801</v>
      </c>
      <c r="D22" s="22"/>
      <c r="E22" s="22"/>
      <c r="F22" s="22">
        <f>SUM(F5:F21)</f>
        <v>71956</v>
      </c>
      <c r="G22" s="23">
        <f t="shared" si="0"/>
        <v>89.832709113608</v>
      </c>
      <c r="H22" s="22">
        <f>SUM(H5:H21)</f>
        <v>554</v>
      </c>
      <c r="I22" s="32">
        <f t="shared" si="4"/>
        <v>0.6916354556804</v>
      </c>
      <c r="J22" s="22">
        <f>SUM(J5:J21)</f>
        <v>782</v>
      </c>
      <c r="K22" s="32">
        <f t="shared" si="1"/>
        <v>0.976279650436954</v>
      </c>
      <c r="L22" s="22">
        <f>SUM(L5:L21)</f>
        <v>5</v>
      </c>
      <c r="M22" s="22">
        <f>SUM(M5:M21)</f>
        <v>13</v>
      </c>
      <c r="N22" s="33">
        <f t="shared" si="2"/>
        <v>18</v>
      </c>
      <c r="O22" s="34">
        <f t="shared" si="3"/>
        <v>0.016229712858926</v>
      </c>
      <c r="P22" s="31"/>
      <c r="Q22" s="47"/>
      <c r="R22" s="13"/>
      <c r="S22" s="13"/>
    </row>
    <row r="23" spans="1:19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ht="14.5" customHeight="1" spans="1:2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48"/>
      <c r="U24" s="48"/>
      <c r="V24" s="48"/>
    </row>
    <row r="25" spans="1:19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spans="1:19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1:19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19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19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1:19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1:19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1:19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1:19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</row>
    <row r="38" spans="1:19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 spans="1:19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1" spans="1:19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1:19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1:19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1:19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</row>
    <row r="45" spans="1:19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46" spans="1:19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1:19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</row>
    <row r="48" spans="1:19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</row>
    <row r="49" spans="1:19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 spans="1:19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1:19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</row>
    <row r="52" spans="1:19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19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19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19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1:19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</row>
    <row r="58" spans="1:19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</row>
    <row r="59" spans="1:19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</row>
    <row r="60" spans="1:19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</row>
    <row r="61" spans="1:19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1:19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</row>
    <row r="63" spans="1:19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</row>
    <row r="64" spans="1:19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1:19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</row>
    <row r="66" spans="1:19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</row>
    <row r="67" spans="1:19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</row>
    <row r="68" spans="1:19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</row>
    <row r="69" spans="1:19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</row>
    <row r="70" spans="1:19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</row>
    <row r="71" spans="1:19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</row>
    <row r="72" spans="1:19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</row>
    <row r="73" spans="1:19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</row>
    <row r="74" spans="1:19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</row>
    <row r="75" spans="1:19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</row>
    <row r="76" spans="1:19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</row>
    <row r="77" spans="1:19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</row>
    <row r="78" spans="1:19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</row>
    <row r="79" spans="1:19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</row>
    <row r="80" spans="1:19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</row>
    <row r="81" spans="1:19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</row>
    <row r="82" spans="1:19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</row>
    <row r="83" spans="1:19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</row>
    <row r="84" spans="1:19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</row>
    <row r="85" spans="1:19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</row>
    <row r="86" spans="1:19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</row>
    <row r="87" spans="1:19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</row>
    <row r="88" spans="1:19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</row>
    <row r="89" spans="1:19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</row>
    <row r="90" spans="1:19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</row>
    <row r="91" spans="1:19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</row>
    <row r="92" spans="1:19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</row>
    <row r="93" spans="1:19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</row>
    <row r="94" spans="1:19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</row>
    <row r="95" spans="1:19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</row>
    <row r="96" spans="1:19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</row>
    <row r="97" spans="1:19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</row>
    <row r="98" spans="1:19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</row>
    <row r="99" spans="1:19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</row>
    <row r="100" spans="1:19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</row>
    <row r="101" spans="1:19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</row>
    <row r="102" spans="1:19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</row>
    <row r="103" spans="1:19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</row>
    <row r="104" spans="1:19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</row>
    <row r="105" spans="1:19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</row>
    <row r="106" spans="1:19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</row>
    <row r="107" spans="1:19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</row>
    <row r="108" spans="1:19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</row>
    <row r="109" spans="1:19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</row>
    <row r="110" spans="1:19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</row>
    <row r="111" spans="1:19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</row>
    <row r="112" spans="1:19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</row>
    <row r="113" spans="1:19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</row>
    <row r="114" spans="1:19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</row>
    <row r="115" spans="1:19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</row>
    <row r="116" spans="1:19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</row>
    <row r="117" spans="1:19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</row>
    <row r="118" spans="1:19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</row>
    <row r="119" spans="1:19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</row>
    <row r="120" spans="1:19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</row>
    <row r="121" spans="1:19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</row>
    <row r="122" spans="1:19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</row>
    <row r="123" spans="1:19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</row>
    <row r="124" spans="1:19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</row>
    <row r="125" spans="1:19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</row>
    <row r="126" spans="1:19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</row>
    <row r="127" spans="1:19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</row>
    <row r="128" spans="1:19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</row>
    <row r="129" spans="1:19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</row>
    <row r="130" spans="1:19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</row>
    <row r="131" spans="1:19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</row>
    <row r="132" spans="1:19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</row>
    <row r="133" spans="1:19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</row>
    <row r="134" spans="1:19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</row>
    <row r="135" spans="1:19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</row>
    <row r="136" spans="1:19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</row>
    <row r="137" spans="1:19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</row>
    <row r="138" spans="1:19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</row>
    <row r="139" spans="1:19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</row>
    <row r="140" spans="1:19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</row>
    <row r="141" spans="1:19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</row>
    <row r="142" spans="1:19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</row>
    <row r="143" spans="1:19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</row>
    <row r="144" spans="1:19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</row>
    <row r="145" spans="1:19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</row>
    <row r="146" spans="1:19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</row>
    <row r="147" spans="1:19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</row>
    <row r="148" spans="1:19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</row>
    <row r="149" spans="1:19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</row>
    <row r="150" spans="1:19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</row>
    <row r="151" spans="1:19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</row>
    <row r="152" spans="1:19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</row>
    <row r="153" spans="1:19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</row>
    <row r="154" spans="1:19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</row>
    <row r="155" spans="1:19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</row>
    <row r="156" spans="1:19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</row>
    <row r="157" spans="1:19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</row>
    <row r="158" spans="1:19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</row>
    <row r="159" spans="1:19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</row>
    <row r="160" spans="1:19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</row>
    <row r="161" spans="1:19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</row>
    <row r="162" spans="1:19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</row>
    <row r="163" spans="1:19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</row>
    <row r="164" spans="1:19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</row>
    <row r="165" spans="1:19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</row>
    <row r="166" spans="1:19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</row>
    <row r="167" spans="1:19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</row>
    <row r="168" spans="1:19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</row>
    <row r="169" spans="1:19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</row>
    <row r="170" spans="1:19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</row>
    <row r="171" spans="1:19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</row>
    <row r="172" spans="1:19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</row>
    <row r="173" spans="1:19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</row>
    <row r="174" spans="1:19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</row>
    <row r="175" spans="1:19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</row>
    <row r="176" ht="14.5" customHeight="1" spans="1:22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</row>
    <row r="177" ht="14.5" customHeight="1" spans="1:22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</row>
    <row r="178" ht="14.5" customHeight="1" spans="1:22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</row>
  </sheetData>
  <autoFilter ref="A2:Q22">
    <extLst/>
  </autoFilter>
  <mergeCells count="13">
    <mergeCell ref="B2:O2"/>
    <mergeCell ref="L3:M3"/>
    <mergeCell ref="A3:A4"/>
    <mergeCell ref="D3:D4"/>
    <mergeCell ref="E3:E4"/>
    <mergeCell ref="F3:F4"/>
    <mergeCell ref="G3:G4"/>
    <mergeCell ref="H3:H4"/>
    <mergeCell ref="I3:I4"/>
    <mergeCell ref="J3:J4"/>
    <mergeCell ref="K3:K4"/>
    <mergeCell ref="N3:N4"/>
    <mergeCell ref="O3:O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9"/>
  <sheetViews>
    <sheetView workbookViewId="0">
      <selection activeCell="A2" sqref="A2:F18"/>
    </sheetView>
  </sheetViews>
  <sheetFormatPr defaultColWidth="9" defaultRowHeight="13.5" outlineLevelCol="5"/>
  <sheetData>
    <row r="2" ht="15" spans="1:6">
      <c r="A2" s="4" t="s">
        <v>42</v>
      </c>
      <c r="B2" s="4">
        <v>48</v>
      </c>
      <c r="C2" s="5">
        <v>93.13</v>
      </c>
      <c r="D2" s="6">
        <v>0.833</v>
      </c>
      <c r="E2" s="6">
        <v>0.979</v>
      </c>
      <c r="F2" s="7" t="s">
        <v>43</v>
      </c>
    </row>
    <row r="3" ht="15" spans="1:6">
      <c r="A3" s="4" t="s">
        <v>65</v>
      </c>
      <c r="B3" s="4">
        <v>46</v>
      </c>
      <c r="C3" s="5">
        <v>92.43</v>
      </c>
      <c r="D3" s="6">
        <v>0.848</v>
      </c>
      <c r="E3" s="6">
        <v>1</v>
      </c>
      <c r="F3" s="8" t="s">
        <v>66</v>
      </c>
    </row>
    <row r="4" ht="15" spans="1:6">
      <c r="A4" s="4" t="s">
        <v>63</v>
      </c>
      <c r="B4" s="4">
        <v>47</v>
      </c>
      <c r="C4" s="5">
        <v>91.17</v>
      </c>
      <c r="D4" s="6">
        <v>0.723</v>
      </c>
      <c r="E4" s="6">
        <v>1</v>
      </c>
      <c r="F4" s="8" t="s">
        <v>64</v>
      </c>
    </row>
    <row r="5" ht="15" spans="1:6">
      <c r="A5" s="4" t="s">
        <v>23</v>
      </c>
      <c r="B5" s="4">
        <v>48</v>
      </c>
      <c r="C5" s="5">
        <v>91.1</v>
      </c>
      <c r="D5" s="6">
        <v>0.688</v>
      </c>
      <c r="E5" s="6">
        <v>1</v>
      </c>
      <c r="F5" s="7" t="s">
        <v>24</v>
      </c>
    </row>
    <row r="6" ht="15" spans="1:6">
      <c r="A6" s="4" t="s">
        <v>30</v>
      </c>
      <c r="B6" s="4">
        <v>47</v>
      </c>
      <c r="C6" s="5">
        <v>90.89</v>
      </c>
      <c r="D6" s="6">
        <v>0.702</v>
      </c>
      <c r="E6" s="6">
        <v>0.979</v>
      </c>
      <c r="F6" s="9" t="s">
        <v>31</v>
      </c>
    </row>
    <row r="7" ht="15" spans="1:6">
      <c r="A7" s="4" t="s">
        <v>57</v>
      </c>
      <c r="B7" s="4">
        <v>48</v>
      </c>
      <c r="C7" s="5">
        <v>90.67</v>
      </c>
      <c r="D7" s="6">
        <v>0.667</v>
      </c>
      <c r="E7" s="6">
        <v>0.979</v>
      </c>
      <c r="F7" s="9" t="s">
        <v>58</v>
      </c>
    </row>
    <row r="8" ht="15" spans="1:6">
      <c r="A8" s="4" t="s">
        <v>36</v>
      </c>
      <c r="B8" s="4">
        <v>47</v>
      </c>
      <c r="C8" s="5">
        <v>90.36</v>
      </c>
      <c r="D8" s="6">
        <v>0.723</v>
      </c>
      <c r="E8" s="6">
        <v>0.979</v>
      </c>
      <c r="F8" s="9" t="s">
        <v>37</v>
      </c>
    </row>
    <row r="9" ht="15" spans="1:6">
      <c r="A9" s="4" t="s">
        <v>39</v>
      </c>
      <c r="B9" s="4">
        <v>46</v>
      </c>
      <c r="C9" s="5">
        <v>90.3</v>
      </c>
      <c r="D9" s="6">
        <v>0.739</v>
      </c>
      <c r="E9" s="6">
        <v>0.978</v>
      </c>
      <c r="F9" s="9" t="s">
        <v>40</v>
      </c>
    </row>
    <row r="10" ht="15" spans="1:6">
      <c r="A10" s="4" t="s">
        <v>33</v>
      </c>
      <c r="B10" s="4">
        <v>48</v>
      </c>
      <c r="C10" s="5">
        <v>90.25</v>
      </c>
      <c r="D10" s="6">
        <v>0.792</v>
      </c>
      <c r="E10" s="6">
        <v>0.979</v>
      </c>
      <c r="F10" s="9" t="s">
        <v>34</v>
      </c>
    </row>
    <row r="11" ht="15" spans="1:6">
      <c r="A11" s="4" t="s">
        <v>51</v>
      </c>
      <c r="B11" s="4">
        <v>49</v>
      </c>
      <c r="C11" s="5">
        <v>90.2</v>
      </c>
      <c r="D11" s="6">
        <v>0.714</v>
      </c>
      <c r="E11" s="6">
        <v>0.98</v>
      </c>
      <c r="F11" s="9" t="s">
        <v>52</v>
      </c>
    </row>
    <row r="12" ht="15" spans="1:6">
      <c r="A12" s="4" t="s">
        <v>25</v>
      </c>
      <c r="B12" s="4">
        <v>48</v>
      </c>
      <c r="C12" s="5">
        <v>90.06</v>
      </c>
      <c r="D12" s="6">
        <v>0.729</v>
      </c>
      <c r="E12" s="6">
        <v>1</v>
      </c>
      <c r="F12" s="7" t="s">
        <v>26</v>
      </c>
    </row>
    <row r="13" ht="15" spans="1:6">
      <c r="A13" s="4" t="s">
        <v>27</v>
      </c>
      <c r="B13" s="4">
        <v>47</v>
      </c>
      <c r="C13" s="5">
        <v>88.68</v>
      </c>
      <c r="D13" s="6">
        <v>0.702</v>
      </c>
      <c r="E13" s="6">
        <v>0.979</v>
      </c>
      <c r="F13" s="7" t="s">
        <v>28</v>
      </c>
    </row>
    <row r="14" ht="15" spans="1:6">
      <c r="A14" s="4" t="s">
        <v>45</v>
      </c>
      <c r="B14" s="4">
        <v>46</v>
      </c>
      <c r="C14" s="5">
        <v>87.57</v>
      </c>
      <c r="D14" s="6">
        <v>0.605</v>
      </c>
      <c r="E14" s="6">
        <v>0.957</v>
      </c>
      <c r="F14" s="9" t="s">
        <v>46</v>
      </c>
    </row>
    <row r="15" ht="15" spans="1:6">
      <c r="A15" s="4" t="s">
        <v>20</v>
      </c>
      <c r="B15" s="4">
        <v>48</v>
      </c>
      <c r="C15" s="10">
        <v>88.67</v>
      </c>
      <c r="D15" s="11">
        <v>0.646</v>
      </c>
      <c r="E15" s="11">
        <v>0.958</v>
      </c>
      <c r="F15" s="12" t="s">
        <v>21</v>
      </c>
    </row>
    <row r="16" ht="15" spans="1:6">
      <c r="A16" s="4" t="s">
        <v>60</v>
      </c>
      <c r="B16" s="4">
        <v>46</v>
      </c>
      <c r="C16" s="5">
        <v>87.41</v>
      </c>
      <c r="D16" s="6">
        <v>0.739</v>
      </c>
      <c r="E16" s="6">
        <v>0.957</v>
      </c>
      <c r="F16" s="8" t="s">
        <v>61</v>
      </c>
    </row>
    <row r="17" ht="15" spans="1:6">
      <c r="A17" s="4" t="s">
        <v>54</v>
      </c>
      <c r="B17" s="4">
        <v>45</v>
      </c>
      <c r="C17" s="5">
        <v>87.13</v>
      </c>
      <c r="D17" s="6">
        <v>0.578</v>
      </c>
      <c r="E17" s="6">
        <v>0.956</v>
      </c>
      <c r="F17" s="9" t="s">
        <v>55</v>
      </c>
    </row>
    <row r="18" ht="15" spans="1:6">
      <c r="A18" s="4" t="s">
        <v>48</v>
      </c>
      <c r="B18" s="4">
        <v>47</v>
      </c>
      <c r="C18" s="5">
        <v>86.85</v>
      </c>
      <c r="D18" s="6">
        <v>0.426</v>
      </c>
      <c r="E18" s="6">
        <v>0.936</v>
      </c>
      <c r="F18" s="7" t="s">
        <v>49</v>
      </c>
    </row>
    <row r="19" ht="14.25" spans="1:2">
      <c r="A19" s="4"/>
      <c r="B19" s="4"/>
    </row>
  </sheetData>
  <sortState ref="A2:F18">
    <sortCondition ref="C2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18"/>
  <sheetViews>
    <sheetView workbookViewId="0">
      <selection activeCell="A1" sqref="A1"/>
    </sheetView>
  </sheetViews>
  <sheetFormatPr defaultColWidth="9" defaultRowHeight="13.5"/>
  <cols>
    <col min="1" max="1" width="7" customWidth="1"/>
    <col min="2" max="2" width="6.63333333333333" customWidth="1"/>
    <col min="3" max="3" width="7.81666666666667" customWidth="1"/>
    <col min="4" max="4" width="7.53333333333333" customWidth="1"/>
    <col min="5" max="5" width="6.45" customWidth="1"/>
    <col min="6" max="6" width="7" customWidth="1"/>
    <col min="7" max="7" width="6.81666666666667" customWidth="1"/>
    <col min="8" max="8" width="7.18333333333333" customWidth="1"/>
    <col min="9" max="9" width="7.63333333333333" customWidth="1"/>
    <col min="10" max="10" width="7.26666666666667" customWidth="1"/>
    <col min="11" max="11" width="6.36666666666667" customWidth="1"/>
  </cols>
  <sheetData>
    <row r="2" spans="1:11">
      <c r="A2" s="1" t="s">
        <v>1</v>
      </c>
      <c r="B2" s="1" t="s">
        <v>67</v>
      </c>
      <c r="C2" s="1" t="s">
        <v>68</v>
      </c>
      <c r="D2" s="1" t="s">
        <v>69</v>
      </c>
      <c r="E2" s="1" t="s">
        <v>70</v>
      </c>
      <c r="F2" s="1" t="s">
        <v>71</v>
      </c>
      <c r="G2" s="1" t="s">
        <v>72</v>
      </c>
      <c r="H2" s="1" t="s">
        <v>73</v>
      </c>
      <c r="I2" s="1" t="s">
        <v>74</v>
      </c>
      <c r="J2" s="1" t="s">
        <v>75</v>
      </c>
      <c r="K2" s="1" t="s">
        <v>76</v>
      </c>
    </row>
    <row r="3" ht="15" customHeight="1" spans="1:11">
      <c r="A3" s="2" t="s">
        <v>20</v>
      </c>
      <c r="B3" s="3">
        <v>0.926982591876209</v>
      </c>
      <c r="C3" s="3">
        <v>0.797872340425532</v>
      </c>
      <c r="D3" s="3">
        <v>0.848024316109423</v>
      </c>
      <c r="E3" s="3">
        <v>0.839243498817967</v>
      </c>
      <c r="F3" s="3">
        <v>0.74822695035461</v>
      </c>
      <c r="G3" s="3">
        <v>0.769503546099291</v>
      </c>
      <c r="H3" s="3">
        <v>0.863829787234043</v>
      </c>
      <c r="I3" s="3">
        <v>0.531914893617021</v>
      </c>
      <c r="J3" s="3">
        <v>0.83451536643026</v>
      </c>
      <c r="K3" s="3">
        <v>0.833333333333333</v>
      </c>
    </row>
    <row r="4" ht="15" customHeight="1" spans="1:11">
      <c r="A4" s="2" t="s">
        <v>23</v>
      </c>
      <c r="B4" s="3">
        <v>0.949709864603482</v>
      </c>
      <c r="C4" s="3">
        <v>0.814468085106383</v>
      </c>
      <c r="D4" s="3">
        <v>0.914893617021277</v>
      </c>
      <c r="E4" s="3">
        <v>0.931442080378251</v>
      </c>
      <c r="F4" s="3">
        <v>0.790780141843972</v>
      </c>
      <c r="G4" s="3">
        <v>0.730496453900709</v>
      </c>
      <c r="H4" s="3">
        <v>0.719148936170213</v>
      </c>
      <c r="I4" s="3">
        <v>0.574468085106383</v>
      </c>
      <c r="J4" s="3">
        <v>0.83451536643026</v>
      </c>
      <c r="K4" s="3">
        <v>0.893617021276596</v>
      </c>
    </row>
    <row r="5" ht="15" customHeight="1" spans="1:11">
      <c r="A5" s="2" t="s">
        <v>25</v>
      </c>
      <c r="B5" s="3">
        <v>0.903409090909091</v>
      </c>
      <c r="C5" s="3">
        <v>0.784</v>
      </c>
      <c r="D5" s="3">
        <v>0.910714285714286</v>
      </c>
      <c r="E5" s="3">
        <v>0.927777777777778</v>
      </c>
      <c r="F5" s="3">
        <v>0.833333333333333</v>
      </c>
      <c r="G5" s="3">
        <v>0.654166666666667</v>
      </c>
      <c r="H5" s="3">
        <v>0.87</v>
      </c>
      <c r="I5" s="3">
        <v>0.525</v>
      </c>
      <c r="J5" s="3">
        <v>0.816666666666667</v>
      </c>
      <c r="K5" s="3">
        <v>0.816666666666667</v>
      </c>
    </row>
    <row r="6" ht="15" customHeight="1" spans="1:11">
      <c r="A6" s="2" t="s">
        <v>27</v>
      </c>
      <c r="B6" s="3">
        <v>0.844444444444444</v>
      </c>
      <c r="C6" s="3">
        <v>0.789333333333333</v>
      </c>
      <c r="D6" s="3">
        <v>0.901587301587302</v>
      </c>
      <c r="E6" s="3">
        <v>0.822222222222222</v>
      </c>
      <c r="F6" s="3">
        <v>0.762962962962963</v>
      </c>
      <c r="G6" s="3">
        <v>0.718518518518519</v>
      </c>
      <c r="H6" s="3">
        <v>0.68</v>
      </c>
      <c r="I6" s="3">
        <v>0.488888888888889</v>
      </c>
      <c r="J6" s="3">
        <v>0.790123456790123</v>
      </c>
      <c r="K6" s="3">
        <v>0.788888888888889</v>
      </c>
    </row>
    <row r="7" ht="15" customHeight="1" spans="1:11">
      <c r="A7" s="2" t="s">
        <v>30</v>
      </c>
      <c r="B7" s="3">
        <v>0.873232323232323</v>
      </c>
      <c r="C7" s="3">
        <v>0.807111111111111</v>
      </c>
      <c r="D7" s="3">
        <v>0.892063492063492</v>
      </c>
      <c r="E7" s="3">
        <v>0.874074074074074</v>
      </c>
      <c r="F7" s="3">
        <v>0.833333333333333</v>
      </c>
      <c r="G7" s="3">
        <v>0.777777777777778</v>
      </c>
      <c r="H7" s="3">
        <v>0.728888888888889</v>
      </c>
      <c r="I7" s="3">
        <v>0.533333333333333</v>
      </c>
      <c r="J7" s="3">
        <v>0.797530864197531</v>
      </c>
      <c r="K7" s="3">
        <v>0.740740740740741</v>
      </c>
    </row>
    <row r="8" ht="15" customHeight="1" spans="1:11">
      <c r="A8" s="2" t="s">
        <v>33</v>
      </c>
      <c r="B8" s="3">
        <v>0.897727272727273</v>
      </c>
      <c r="C8" s="3">
        <v>0.840833333333333</v>
      </c>
      <c r="D8" s="3">
        <v>0.925595238095238</v>
      </c>
      <c r="E8" s="3">
        <v>0.912037037037037</v>
      </c>
      <c r="F8" s="3">
        <v>0.854166666666667</v>
      </c>
      <c r="G8" s="3">
        <v>0.770833333333333</v>
      </c>
      <c r="H8" s="3">
        <v>0.816666666666667</v>
      </c>
      <c r="I8" s="3">
        <v>0.729166666666667</v>
      </c>
      <c r="J8" s="3">
        <v>0.918981481481482</v>
      </c>
      <c r="K8" s="3">
        <v>0.84375</v>
      </c>
    </row>
    <row r="9" ht="15" customHeight="1" spans="1:11">
      <c r="A9" s="2" t="s">
        <v>36</v>
      </c>
      <c r="B9" s="3">
        <v>0.856866537717602</v>
      </c>
      <c r="C9" s="3">
        <v>0.816595744680851</v>
      </c>
      <c r="D9" s="3">
        <v>0.86322188449848</v>
      </c>
      <c r="E9" s="3">
        <v>0.822695035460993</v>
      </c>
      <c r="F9" s="3">
        <v>0.734042553191489</v>
      </c>
      <c r="G9" s="3">
        <v>0.769503546099291</v>
      </c>
      <c r="H9" s="3">
        <v>0.740425531914894</v>
      </c>
      <c r="I9" s="3">
        <v>0.651063829787234</v>
      </c>
      <c r="J9" s="3">
        <v>0.773049645390071</v>
      </c>
      <c r="K9" s="3">
        <v>0.819148936170213</v>
      </c>
    </row>
    <row r="10" ht="15" customHeight="1" spans="1:11">
      <c r="A10" s="2" t="s">
        <v>39</v>
      </c>
      <c r="B10" s="3">
        <v>0.921052631578947</v>
      </c>
      <c r="C10" s="3">
        <v>0.833684210526316</v>
      </c>
      <c r="D10" s="3">
        <v>0.917293233082707</v>
      </c>
      <c r="E10" s="3">
        <v>0.941520467836257</v>
      </c>
      <c r="F10" s="3">
        <v>0.87280701754386</v>
      </c>
      <c r="G10" s="3">
        <v>0.798245614035088</v>
      </c>
      <c r="H10" s="3">
        <v>0.778947368421053</v>
      </c>
      <c r="I10" s="3">
        <v>0.657894736842105</v>
      </c>
      <c r="J10" s="3">
        <v>0.824561403508772</v>
      </c>
      <c r="K10" s="3">
        <v>0.872</v>
      </c>
    </row>
    <row r="11" ht="15" customHeight="1" spans="1:11">
      <c r="A11" s="2" t="s">
        <v>42</v>
      </c>
      <c r="B11" s="3">
        <v>0.812252964426877</v>
      </c>
      <c r="C11" s="3">
        <v>0.738695652173913</v>
      </c>
      <c r="D11" s="3">
        <v>0.798136645962733</v>
      </c>
      <c r="E11" s="3">
        <v>0.806763285024155</v>
      </c>
      <c r="F11" s="3">
        <v>0.800724637681159</v>
      </c>
      <c r="G11" s="3">
        <v>0.800724637681159</v>
      </c>
      <c r="H11" s="3">
        <v>0.695652173913043</v>
      </c>
      <c r="I11" s="3">
        <v>0.51304347826087</v>
      </c>
      <c r="J11" s="3">
        <v>0.842995169082126</v>
      </c>
      <c r="K11" s="3">
        <v>0.746376811594203</v>
      </c>
    </row>
    <row r="12" ht="15" customHeight="1" spans="1:11">
      <c r="A12" s="2" t="s">
        <v>45</v>
      </c>
      <c r="B12" s="3">
        <v>0.934782608695652</v>
      </c>
      <c r="C12" s="3">
        <v>0.850434782608696</v>
      </c>
      <c r="D12" s="3">
        <v>0.916149068322981</v>
      </c>
      <c r="E12" s="3">
        <v>0.905797101449275</v>
      </c>
      <c r="F12" s="3">
        <v>0.793478260869565</v>
      </c>
      <c r="G12" s="3">
        <v>0.873188405797101</v>
      </c>
      <c r="H12" s="3">
        <v>0.78695652173913</v>
      </c>
      <c r="I12" s="3">
        <v>0.730434782608696</v>
      </c>
      <c r="J12" s="3">
        <v>0.881642512077295</v>
      </c>
      <c r="K12" s="3">
        <v>0.822</v>
      </c>
    </row>
    <row r="13" ht="15" customHeight="1" spans="1:11">
      <c r="A13" s="2" t="s">
        <v>48</v>
      </c>
      <c r="B13" s="3">
        <v>0.893774703557312</v>
      </c>
      <c r="C13" s="3">
        <v>0.792608695652174</v>
      </c>
      <c r="D13" s="3">
        <v>0.857142857142857</v>
      </c>
      <c r="E13" s="3">
        <v>0.886473429951691</v>
      </c>
      <c r="F13" s="3">
        <v>0.778985507246377</v>
      </c>
      <c r="G13" s="3">
        <v>0.800724637681159</v>
      </c>
      <c r="H13" s="3">
        <v>0.839130434782609</v>
      </c>
      <c r="I13" s="3">
        <v>0.543478260869565</v>
      </c>
      <c r="J13" s="3">
        <v>0.823671497584541</v>
      </c>
      <c r="K13" s="3">
        <v>0.829710144927536</v>
      </c>
    </row>
    <row r="14" ht="15" customHeight="1" spans="1:11">
      <c r="A14" s="2" t="s">
        <v>51</v>
      </c>
      <c r="B14" s="3">
        <v>0.91247582205029</v>
      </c>
      <c r="C14" s="3">
        <v>0.814893617021277</v>
      </c>
      <c r="D14" s="3">
        <v>0.896656534954407</v>
      </c>
      <c r="E14" s="3">
        <v>0.933806146572104</v>
      </c>
      <c r="F14" s="3">
        <v>0.808510638297872</v>
      </c>
      <c r="G14" s="3">
        <v>0.843971631205674</v>
      </c>
      <c r="H14" s="3">
        <v>0.821276595744681</v>
      </c>
      <c r="I14" s="3">
        <v>0.523404255319149</v>
      </c>
      <c r="J14" s="3">
        <v>0.787234042553192</v>
      </c>
      <c r="K14" s="3">
        <v>0.705673758865248</v>
      </c>
    </row>
    <row r="15" ht="15" customHeight="1" spans="1:11">
      <c r="A15" s="2" t="s">
        <v>54</v>
      </c>
      <c r="B15" s="3">
        <v>0.891919191919192</v>
      </c>
      <c r="C15" s="3">
        <v>0.776</v>
      </c>
      <c r="D15" s="3">
        <v>0.876190476190476</v>
      </c>
      <c r="E15" s="3">
        <v>0.785185185185185</v>
      </c>
      <c r="F15" s="3">
        <v>0.781481481481481</v>
      </c>
      <c r="G15" s="3">
        <v>0.785185185185185</v>
      </c>
      <c r="H15" s="3">
        <v>0.782222222222222</v>
      </c>
      <c r="I15" s="3">
        <v>0.622222222222222</v>
      </c>
      <c r="J15" s="3">
        <v>0.898765432098765</v>
      </c>
      <c r="K15" s="3">
        <v>0.859259259259259</v>
      </c>
    </row>
    <row r="16" ht="15" customHeight="1" spans="1:11">
      <c r="A16" s="2" t="s">
        <v>57</v>
      </c>
      <c r="B16" s="3">
        <v>0.914256198347107</v>
      </c>
      <c r="C16" s="3">
        <v>0.843636363636364</v>
      </c>
      <c r="D16" s="3">
        <v>0.928571428571429</v>
      </c>
      <c r="E16" s="3">
        <v>0.868686868686869</v>
      </c>
      <c r="F16" s="3">
        <v>0.799242424242424</v>
      </c>
      <c r="G16" s="3">
        <v>0.803030303030303</v>
      </c>
      <c r="H16" s="3">
        <v>0.863636363636364</v>
      </c>
      <c r="I16" s="3">
        <v>0.659090909090909</v>
      </c>
      <c r="J16" s="3">
        <v>0.785353535353535</v>
      </c>
      <c r="K16" s="3">
        <v>0.840909090909091</v>
      </c>
    </row>
    <row r="17" ht="15" customHeight="1" spans="1:11">
      <c r="A17" s="2" t="s">
        <v>60</v>
      </c>
      <c r="B17" s="3">
        <v>0.85959595959596</v>
      </c>
      <c r="C17" s="3">
        <v>0.752888888888889</v>
      </c>
      <c r="D17" s="3">
        <v>0.86031746031746</v>
      </c>
      <c r="E17" s="3">
        <v>0.841975308641975</v>
      </c>
      <c r="F17" s="3">
        <v>0.714814814814815</v>
      </c>
      <c r="G17" s="3">
        <v>0.814814814814815</v>
      </c>
      <c r="H17" s="3">
        <v>0.742222222222222</v>
      </c>
      <c r="I17" s="3">
        <v>0.444444444444444</v>
      </c>
      <c r="J17" s="3">
        <v>0.866666666666667</v>
      </c>
      <c r="K17" s="3">
        <v>0.755555555555556</v>
      </c>
    </row>
    <row r="18" ht="15" customHeight="1" spans="1:11">
      <c r="A18" s="2" t="s">
        <v>63</v>
      </c>
      <c r="B18" s="3">
        <v>0.910123966942149</v>
      </c>
      <c r="C18" s="3">
        <v>0.793636363636364</v>
      </c>
      <c r="D18" s="3">
        <v>0.883116883116883</v>
      </c>
      <c r="E18" s="3">
        <v>0.785353535353535</v>
      </c>
      <c r="F18" s="3">
        <v>0.753787878787879</v>
      </c>
      <c r="G18" s="3">
        <v>0.772727272727273</v>
      </c>
      <c r="H18" s="3">
        <v>0.763636363636364</v>
      </c>
      <c r="I18" s="3">
        <v>0.468181818181818</v>
      </c>
      <c r="J18" s="3">
        <v>0.861111111111111</v>
      </c>
      <c r="K18" s="3">
        <v>0.878787878787879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Vanessa</cp:lastModifiedBy>
  <dcterms:created xsi:type="dcterms:W3CDTF">2024-06-17T17:06:00Z</dcterms:created>
  <dcterms:modified xsi:type="dcterms:W3CDTF">2024-06-17T09:23:14Z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60DB2CFEE1104859A8EA14B271D242A3_12</vt:lpwstr>
  </property>
  <property fmtid="{D5CDD505-2E9C-101B-9397-08002B2CF9AE}" pid="3" name="KSOProductBuildVer">
    <vt:lpwstr>2052-12.1.0.16929</vt:lpwstr>
  </property>
</Properties>
</file>