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60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<sst xmlns="http://schemas.openxmlformats.org/spreadsheetml/2006/main" count="54" uniqueCount="39">
  <si>
    <r>
      <rPr>
        <b/>
        <sz val="18"/>
        <rFont val="宋体"/>
        <charset val="134"/>
      </rPr>
      <t>常州市新北区薛家实验小学</t>
    </r>
    <r>
      <rPr>
        <b/>
        <u/>
        <sz val="18"/>
        <rFont val="宋体"/>
        <charset val="134"/>
      </rPr>
      <t xml:space="preserve">  2021    </t>
    </r>
    <r>
      <rPr>
        <b/>
        <sz val="18"/>
        <rFont val="宋体"/>
        <charset val="134"/>
      </rPr>
      <t>年学生视力情况统计表</t>
    </r>
  </si>
  <si>
    <r>
      <rPr>
        <sz val="8"/>
        <rFont val="宋体"/>
        <charset val="134"/>
      </rPr>
      <t>填报学校</t>
    </r>
    <r>
      <rPr>
        <u/>
        <sz val="8"/>
        <rFont val="宋体"/>
        <charset val="134"/>
      </rPr>
      <t xml:space="preserve">          常州市新北区薛家实验小学                           </t>
    </r>
    <r>
      <rPr>
        <sz val="8"/>
        <rFont val="宋体"/>
        <charset val="134"/>
      </rPr>
      <t xml:space="preserve">（盖章）        </t>
    </r>
  </si>
  <si>
    <r>
      <rPr>
        <sz val="8"/>
        <rFont val="宋体"/>
        <charset val="134"/>
      </rPr>
      <t>上报日期：</t>
    </r>
    <r>
      <rPr>
        <sz val="8"/>
        <rFont val="Times New Roman"/>
        <charset val="134"/>
      </rPr>
      <t xml:space="preserve">     202</t>
    </r>
    <r>
      <rPr>
        <sz val="8"/>
        <rFont val="Times New Roman"/>
        <charset val="134"/>
      </rPr>
      <t>1</t>
    </r>
    <r>
      <rPr>
        <sz val="8"/>
        <rFont val="Times New Roman"/>
        <charset val="134"/>
      </rPr>
      <t xml:space="preserve">      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 xml:space="preserve">    </t>
    </r>
    <r>
      <rPr>
        <sz val="8"/>
        <rFont val="Times New Roman"/>
        <charset val="134"/>
      </rPr>
      <t>12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月</t>
    </r>
  </si>
  <si>
    <r>
      <rPr>
        <sz val="8"/>
        <rFont val="宋体"/>
        <charset val="134"/>
      </rPr>
      <t>年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级</t>
    </r>
  </si>
  <si>
    <r>
      <rPr>
        <sz val="8"/>
        <rFont val="宋体"/>
        <charset val="134"/>
      </rPr>
      <t>在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籍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学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生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数</t>
    </r>
  </si>
  <si>
    <r>
      <rPr>
        <sz val="8"/>
        <rFont val="宋体"/>
        <charset val="134"/>
      </rPr>
      <t>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检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总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人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数</t>
    </r>
  </si>
  <si>
    <t>正常视力</t>
  </si>
  <si>
    <t>视力不良</t>
  </si>
  <si>
    <t>新发病率</t>
  </si>
  <si>
    <t>恢复率</t>
  </si>
  <si>
    <r>
      <rPr>
        <sz val="8"/>
        <rFont val="宋体"/>
        <charset val="134"/>
      </rPr>
      <t>合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计</t>
    </r>
  </si>
  <si>
    <t>%</t>
  </si>
  <si>
    <r>
      <rPr>
        <sz val="8"/>
        <rFont val="Times New Roman"/>
        <charset val="134"/>
      </rPr>
      <t>1.5</t>
    </r>
    <r>
      <rPr>
        <sz val="8"/>
        <rFont val="宋体"/>
        <charset val="134"/>
      </rPr>
      <t>以上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5.2</t>
    </r>
    <r>
      <rPr>
        <sz val="8"/>
        <rFont val="宋体"/>
        <charset val="134"/>
      </rPr>
      <t>以上）</t>
    </r>
  </si>
  <si>
    <r>
      <rPr>
        <sz val="8"/>
        <rFont val="Times New Roman"/>
        <charset val="134"/>
      </rPr>
      <t xml:space="preserve">1.2-1.0   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5.1-5.0</t>
    </r>
    <r>
      <rPr>
        <sz val="8"/>
        <rFont val="宋体"/>
        <charset val="134"/>
      </rPr>
      <t>）</t>
    </r>
  </si>
  <si>
    <r>
      <rPr>
        <sz val="8"/>
        <rFont val="Times New Roman"/>
        <charset val="134"/>
      </rPr>
      <t>0.9-0.7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4.9</t>
    </r>
    <r>
      <rPr>
        <sz val="8"/>
        <rFont val="宋体"/>
        <charset val="134"/>
      </rPr>
      <t>）</t>
    </r>
  </si>
  <si>
    <r>
      <rPr>
        <sz val="8"/>
        <rFont val="Times New Roman"/>
        <charset val="134"/>
      </rPr>
      <t xml:space="preserve">0.6-0.4    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4.8-4.6</t>
    </r>
    <r>
      <rPr>
        <sz val="8"/>
        <rFont val="宋体"/>
        <charset val="134"/>
      </rPr>
      <t>）</t>
    </r>
  </si>
  <si>
    <r>
      <rPr>
        <sz val="8"/>
        <rFont val="Times New Roman"/>
        <charset val="134"/>
      </rPr>
      <t>0.3</t>
    </r>
    <r>
      <rPr>
        <sz val="8"/>
        <rFont val="宋体"/>
        <charset val="134"/>
      </rPr>
      <t>以下（</t>
    </r>
    <r>
      <rPr>
        <sz val="8"/>
        <rFont val="Times New Roman"/>
        <charset val="134"/>
      </rPr>
      <t>4.5</t>
    </r>
    <r>
      <rPr>
        <sz val="8"/>
        <rFont val="宋体"/>
        <charset val="134"/>
      </rPr>
      <t>）</t>
    </r>
  </si>
  <si>
    <t>其中</t>
  </si>
  <si>
    <t>上次视力正常本次受检人数</t>
  </si>
  <si>
    <t>新发病人数</t>
  </si>
  <si>
    <t>上次视力不良本次受检人数</t>
  </si>
  <si>
    <t>恢复正常人数</t>
  </si>
  <si>
    <t>人数</t>
  </si>
  <si>
    <t>男生</t>
  </si>
  <si>
    <t>女生</t>
  </si>
  <si>
    <t>一年级</t>
  </si>
  <si>
    <t>二年级</t>
  </si>
  <si>
    <t>三年级</t>
  </si>
  <si>
    <t>四年级</t>
  </si>
  <si>
    <t>五年级</t>
  </si>
  <si>
    <t>六年级</t>
  </si>
  <si>
    <t>小计</t>
  </si>
  <si>
    <t>前次总计</t>
  </si>
  <si>
    <t>说明：</t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</si>
  <si>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学生视力每年检查二次，每一学期各一次。</t>
    </r>
  </si>
  <si>
    <t xml:space="preserve">            </t>
  </si>
  <si>
    <t>2.对双眼视力均低于1.5者，以最低一眼视力统计如栏，正常视力、视力不良栏百分率均系各栏人数占受检总人数的百分数；新发病率系新发病人数占上次视力正常本次受检人数的百分数；恢复率系恢复正常人数占上次视力不良本次受检人数的百分数。（百分号前保留一位小数）</t>
  </si>
  <si>
    <r>
      <rPr>
        <sz val="8"/>
        <rFont val="Times New Roman"/>
        <charset val="134"/>
      </rPr>
      <t>3.</t>
    </r>
    <r>
      <rPr>
        <sz val="8"/>
        <rFont val="宋体"/>
        <charset val="134"/>
      </rPr>
      <t>中心小学要上报两种表，一种是中心小学各年级的视力统计表，一种是全乡镇各年级的视力统计表，小学只要填“总计”、不要填“小计”。各完中要将初、高中分开统计，填好两个“小计”，不必填“总计”。九年一贯制的学校填写二张表，小学、初中分开填写。</t>
    </r>
  </si>
  <si>
    <r>
      <rPr>
        <b/>
        <sz val="8"/>
        <rFont val="Times New Roman"/>
        <charset val="134"/>
      </rPr>
      <t>4.</t>
    </r>
    <r>
      <rPr>
        <b/>
        <sz val="8"/>
        <rFont val="宋体"/>
        <charset val="134"/>
      </rPr>
      <t>新发病率和恢复率一栏也要填写完整。</t>
    </r>
    <r>
      <rPr>
        <b/>
        <sz val="8"/>
        <rFont val="Times New Roman"/>
        <charset val="134"/>
      </rPr>
      <t xml:space="preserve">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</si>
</sst>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9"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b/>
      <sz val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u/>
      <sz val="18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2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3" borderId="20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13" fillId="8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tabSelected="1" zoomScale="140" zoomScaleNormal="140" topLeftCell="A4" workbookViewId="0">
      <selection activeCell="D7" sqref="D7:D12"/>
    </sheetView>
  </sheetViews>
  <sheetFormatPr defaultColWidth="9" defaultRowHeight="13.5"/>
  <cols>
    <col min="1" max="1" width="4.625" style="2" customWidth="1"/>
    <col min="2" max="2" width="4.75" style="2" customWidth="1"/>
    <col min="3" max="3" width="7.75" style="2" customWidth="1"/>
    <col min="4" max="4" width="3.625" style="2" customWidth="1"/>
    <col min="5" max="5" width="4.375" style="3" customWidth="1"/>
    <col min="6" max="6" width="4.25" style="2" customWidth="1"/>
    <col min="7" max="7" width="5.5" style="3" customWidth="1"/>
    <col min="8" max="8" width="4" style="2" customWidth="1"/>
    <col min="9" max="9" width="5.5" style="3" customWidth="1"/>
    <col min="10" max="10" width="4.5" style="2" customWidth="1"/>
    <col min="11" max="11" width="5.5" style="3" customWidth="1"/>
    <col min="12" max="12" width="4.125" style="2" customWidth="1"/>
    <col min="13" max="13" width="4.625" style="4" customWidth="1"/>
    <col min="14" max="14" width="4.375" style="2" customWidth="1"/>
    <col min="15" max="15" width="4.125" style="4" customWidth="1"/>
    <col min="16" max="16" width="3.875" style="2" customWidth="1"/>
    <col min="17" max="17" width="4.5" style="4" customWidth="1"/>
    <col min="18" max="18" width="4.25" style="2" customWidth="1"/>
    <col min="19" max="19" width="4.25" style="4" customWidth="1"/>
    <col min="20" max="20" width="4" style="2" customWidth="1"/>
    <col min="21" max="21" width="3.875" style="4" customWidth="1"/>
    <col min="22" max="22" width="5.75" style="2" customWidth="1"/>
    <col min="23" max="23" width="3.875" style="2" customWidth="1"/>
    <col min="24" max="24" width="4.375" style="3" customWidth="1"/>
    <col min="25" max="25" width="5.125" style="2" customWidth="1"/>
    <col min="26" max="26" width="4.25" style="2" customWidth="1"/>
    <col min="27" max="27" width="4.125" style="3" customWidth="1"/>
    <col min="28" max="16384" width="9" style="2"/>
  </cols>
  <sheetData>
    <row r="1" ht="38.2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6.5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32"/>
      <c r="Q2" s="32"/>
      <c r="S2" s="32"/>
      <c r="U2" s="32"/>
      <c r="V2" s="1" t="s">
        <v>2</v>
      </c>
    </row>
    <row r="3" s="1" customFormat="1" ht="16.5" customHeight="1" spans="5:27">
      <c r="E3" s="7"/>
      <c r="G3" s="7"/>
      <c r="I3" s="7"/>
      <c r="K3" s="7"/>
      <c r="M3" s="32"/>
      <c r="O3" s="32"/>
      <c r="Q3" s="32"/>
      <c r="S3" s="32"/>
      <c r="U3" s="32"/>
      <c r="X3" s="7"/>
      <c r="AA3" s="7"/>
    </row>
    <row r="4" s="1" customFormat="1" ht="24" customHeight="1" spans="1:27">
      <c r="A4" s="8" t="s">
        <v>3</v>
      </c>
      <c r="B4" s="9" t="s">
        <v>4</v>
      </c>
      <c r="C4" s="9" t="s">
        <v>5</v>
      </c>
      <c r="D4" s="9" t="s">
        <v>6</v>
      </c>
      <c r="E4" s="9"/>
      <c r="F4" s="9"/>
      <c r="G4" s="9"/>
      <c r="H4" s="9"/>
      <c r="I4" s="9"/>
      <c r="J4" s="9" t="s">
        <v>7</v>
      </c>
      <c r="K4" s="9"/>
      <c r="L4" s="9"/>
      <c r="M4" s="9"/>
      <c r="N4" s="9"/>
      <c r="O4" s="9"/>
      <c r="P4" s="9"/>
      <c r="Q4" s="9"/>
      <c r="R4" s="9"/>
      <c r="S4" s="9"/>
      <c r="T4" s="9"/>
      <c r="U4" s="36"/>
      <c r="V4" s="37" t="s">
        <v>8</v>
      </c>
      <c r="W4" s="9"/>
      <c r="X4" s="9"/>
      <c r="Y4" s="36" t="s">
        <v>9</v>
      </c>
      <c r="Z4" s="43"/>
      <c r="AA4" s="44"/>
    </row>
    <row r="5" s="1" customFormat="1" ht="24" customHeight="1" spans="1:27">
      <c r="A5" s="10"/>
      <c r="B5" s="11"/>
      <c r="C5" s="11"/>
      <c r="D5" s="12" t="s">
        <v>10</v>
      </c>
      <c r="E5" s="13" t="s">
        <v>11</v>
      </c>
      <c r="F5" s="14" t="s">
        <v>12</v>
      </c>
      <c r="G5" s="11"/>
      <c r="H5" s="14" t="s">
        <v>13</v>
      </c>
      <c r="I5" s="11"/>
      <c r="J5" s="12" t="s">
        <v>10</v>
      </c>
      <c r="K5" s="13" t="s">
        <v>11</v>
      </c>
      <c r="L5" s="14" t="s">
        <v>14</v>
      </c>
      <c r="M5" s="11"/>
      <c r="N5" s="33" t="s">
        <v>15</v>
      </c>
      <c r="O5" s="33"/>
      <c r="P5" s="33" t="s">
        <v>16</v>
      </c>
      <c r="Q5" s="33"/>
      <c r="R5" s="11" t="s">
        <v>17</v>
      </c>
      <c r="S5" s="11"/>
      <c r="T5" s="11"/>
      <c r="U5" s="38"/>
      <c r="V5" s="39" t="s">
        <v>18</v>
      </c>
      <c r="W5" s="11" t="s">
        <v>19</v>
      </c>
      <c r="X5" s="17" t="s">
        <v>11</v>
      </c>
      <c r="Y5" s="11" t="s">
        <v>20</v>
      </c>
      <c r="Z5" s="11" t="s">
        <v>21</v>
      </c>
      <c r="AA5" s="45" t="s">
        <v>11</v>
      </c>
    </row>
    <row r="6" s="1" customFormat="1" ht="24" customHeight="1" spans="1:27">
      <c r="A6" s="10"/>
      <c r="B6" s="11"/>
      <c r="C6" s="11"/>
      <c r="D6" s="15"/>
      <c r="E6" s="16"/>
      <c r="F6" s="11" t="s">
        <v>22</v>
      </c>
      <c r="G6" s="17" t="s">
        <v>11</v>
      </c>
      <c r="H6" s="11" t="s">
        <v>22</v>
      </c>
      <c r="I6" s="17" t="s">
        <v>11</v>
      </c>
      <c r="J6" s="15"/>
      <c r="K6" s="16"/>
      <c r="L6" s="11" t="s">
        <v>22</v>
      </c>
      <c r="M6" s="34" t="s">
        <v>11</v>
      </c>
      <c r="N6" s="11" t="s">
        <v>22</v>
      </c>
      <c r="O6" s="34" t="s">
        <v>11</v>
      </c>
      <c r="P6" s="11" t="s">
        <v>22</v>
      </c>
      <c r="Q6" s="34" t="s">
        <v>11</v>
      </c>
      <c r="R6" s="11" t="s">
        <v>23</v>
      </c>
      <c r="S6" s="34" t="s">
        <v>11</v>
      </c>
      <c r="T6" s="11" t="s">
        <v>24</v>
      </c>
      <c r="U6" s="40" t="s">
        <v>11</v>
      </c>
      <c r="V6" s="39"/>
      <c r="W6" s="11"/>
      <c r="X6" s="18"/>
      <c r="Y6" s="11"/>
      <c r="Z6" s="11"/>
      <c r="AA6" s="46"/>
    </row>
    <row r="7" s="1" customFormat="1" ht="16.5" customHeight="1" spans="1:27">
      <c r="A7" s="10" t="s">
        <v>25</v>
      </c>
      <c r="B7" s="11">
        <v>840</v>
      </c>
      <c r="C7" s="1">
        <v>840</v>
      </c>
      <c r="D7" s="11">
        <v>563</v>
      </c>
      <c r="E7" s="17">
        <f t="shared" ref="E7:E14" si="0">D7/C7*100%</f>
        <v>0.670238095238095</v>
      </c>
      <c r="F7" s="11">
        <v>0</v>
      </c>
      <c r="G7" s="18">
        <f t="shared" ref="G7:G14" si="1">F7/C7*100%</f>
        <v>0</v>
      </c>
      <c r="H7" s="11">
        <v>563</v>
      </c>
      <c r="I7" s="18">
        <f t="shared" ref="I7:I14" si="2">H7/C7*100%</f>
        <v>0.670238095238095</v>
      </c>
      <c r="J7" s="11">
        <v>277</v>
      </c>
      <c r="K7" s="18">
        <f t="shared" ref="K7:K14" si="3">J7/C7*100%</f>
        <v>0.329761904761905</v>
      </c>
      <c r="L7" s="11">
        <v>150</v>
      </c>
      <c r="M7" s="18">
        <f t="shared" ref="M7:M14" si="4">L7/C7*100%</f>
        <v>0.178571428571429</v>
      </c>
      <c r="N7" s="11">
        <v>103</v>
      </c>
      <c r="O7" s="18">
        <f t="shared" ref="O7:O14" si="5">N7/C7*100%</f>
        <v>0.122619047619048</v>
      </c>
      <c r="P7" s="11">
        <v>24</v>
      </c>
      <c r="Q7" s="18">
        <f t="shared" ref="Q7:Q14" si="6">P7/C7*100%</f>
        <v>0.0285714285714286</v>
      </c>
      <c r="R7" s="11">
        <v>145</v>
      </c>
      <c r="S7" s="18">
        <f t="shared" ref="S7:S14" si="7">R7/C7*100%</f>
        <v>0.172619047619048</v>
      </c>
      <c r="T7" s="11">
        <v>133</v>
      </c>
      <c r="U7" s="41">
        <f t="shared" ref="U7:U14" si="8">T7/C7*100%</f>
        <v>0.158333333333333</v>
      </c>
      <c r="V7" s="11">
        <v>0</v>
      </c>
      <c r="W7" s="11">
        <v>0</v>
      </c>
      <c r="X7" s="18">
        <v>0</v>
      </c>
      <c r="Y7" s="11">
        <v>0</v>
      </c>
      <c r="Z7" s="11">
        <v>0</v>
      </c>
      <c r="AA7" s="46">
        <v>0</v>
      </c>
    </row>
    <row r="8" s="1" customFormat="1" ht="16.5" customHeight="1" spans="1:27">
      <c r="A8" s="10" t="s">
        <v>26</v>
      </c>
      <c r="B8" s="11">
        <v>780</v>
      </c>
      <c r="C8" s="11">
        <v>780</v>
      </c>
      <c r="D8" s="11">
        <v>441</v>
      </c>
      <c r="E8" s="17">
        <f t="shared" si="0"/>
        <v>0.565384615384615</v>
      </c>
      <c r="F8" s="11">
        <v>0</v>
      </c>
      <c r="G8" s="18">
        <f t="shared" si="1"/>
        <v>0</v>
      </c>
      <c r="H8" s="11">
        <v>441</v>
      </c>
      <c r="I8" s="18">
        <f t="shared" si="2"/>
        <v>0.565384615384615</v>
      </c>
      <c r="J8" s="11">
        <v>339</v>
      </c>
      <c r="K8" s="18">
        <f t="shared" si="3"/>
        <v>0.434615384615385</v>
      </c>
      <c r="L8" s="11">
        <v>115</v>
      </c>
      <c r="M8" s="18">
        <f t="shared" si="4"/>
        <v>0.147435897435897</v>
      </c>
      <c r="N8" s="11">
        <v>147</v>
      </c>
      <c r="O8" s="18">
        <f t="shared" si="5"/>
        <v>0.188461538461538</v>
      </c>
      <c r="P8" s="11">
        <v>73</v>
      </c>
      <c r="Q8" s="18">
        <f t="shared" si="6"/>
        <v>0.0935897435897436</v>
      </c>
      <c r="R8" s="11">
        <v>187</v>
      </c>
      <c r="S8" s="18">
        <f t="shared" si="7"/>
        <v>0.23974358974359</v>
      </c>
      <c r="T8" s="11">
        <v>155</v>
      </c>
      <c r="U8" s="41">
        <f t="shared" si="8"/>
        <v>0.198717948717949</v>
      </c>
      <c r="V8" s="11">
        <v>487</v>
      </c>
      <c r="W8" s="11">
        <v>47</v>
      </c>
      <c r="X8" s="18">
        <f>W8/V8*100%</f>
        <v>0.0965092402464066</v>
      </c>
      <c r="Y8" s="11">
        <v>296</v>
      </c>
      <c r="Z8" s="11">
        <v>0</v>
      </c>
      <c r="AA8" s="46">
        <f>Z8/Y8*100%</f>
        <v>0</v>
      </c>
    </row>
    <row r="9" s="1" customFormat="1" ht="16.5" customHeight="1" spans="1:27">
      <c r="A9" s="10" t="s">
        <v>27</v>
      </c>
      <c r="B9" s="11">
        <v>728</v>
      </c>
      <c r="C9" s="11">
        <v>728</v>
      </c>
      <c r="D9" s="11">
        <v>363</v>
      </c>
      <c r="E9" s="17">
        <f t="shared" si="0"/>
        <v>0.498626373626374</v>
      </c>
      <c r="F9" s="11">
        <v>0</v>
      </c>
      <c r="G9" s="18">
        <f t="shared" si="1"/>
        <v>0</v>
      </c>
      <c r="H9" s="11">
        <v>363</v>
      </c>
      <c r="I9" s="18">
        <f t="shared" si="2"/>
        <v>0.498626373626374</v>
      </c>
      <c r="J9" s="11">
        <v>365</v>
      </c>
      <c r="K9" s="18">
        <f t="shared" si="3"/>
        <v>0.501373626373626</v>
      </c>
      <c r="L9" s="11">
        <v>110</v>
      </c>
      <c r="M9" s="18">
        <f t="shared" si="4"/>
        <v>0.151098901098901</v>
      </c>
      <c r="N9" s="11">
        <v>159</v>
      </c>
      <c r="O9" s="18">
        <f t="shared" si="5"/>
        <v>0.218406593406593</v>
      </c>
      <c r="P9" s="11">
        <v>96</v>
      </c>
      <c r="Q9" s="18">
        <f t="shared" si="6"/>
        <v>0.131868131868132</v>
      </c>
      <c r="R9" s="11">
        <v>202</v>
      </c>
      <c r="S9" s="18">
        <f t="shared" si="7"/>
        <v>0.277472527472527</v>
      </c>
      <c r="T9" s="11">
        <v>163</v>
      </c>
      <c r="U9" s="41">
        <f t="shared" si="8"/>
        <v>0.223901098901099</v>
      </c>
      <c r="V9" s="11">
        <v>418</v>
      </c>
      <c r="W9" s="11">
        <v>50</v>
      </c>
      <c r="X9" s="18">
        <f>W9/V9*100%</f>
        <v>0.119617224880383</v>
      </c>
      <c r="Y9" s="11">
        <v>346</v>
      </c>
      <c r="Z9" s="11">
        <v>0</v>
      </c>
      <c r="AA9" s="46">
        <f>Z9/Y9*100%</f>
        <v>0</v>
      </c>
    </row>
    <row r="10" s="1" customFormat="1" ht="16.5" customHeight="1" spans="1:27">
      <c r="A10" s="10" t="s">
        <v>28</v>
      </c>
      <c r="B10" s="11">
        <v>743</v>
      </c>
      <c r="C10" s="11">
        <v>743</v>
      </c>
      <c r="D10" s="11">
        <v>348</v>
      </c>
      <c r="E10" s="17">
        <f t="shared" si="0"/>
        <v>0.468371467025572</v>
      </c>
      <c r="F10" s="11">
        <v>0</v>
      </c>
      <c r="G10" s="18">
        <f t="shared" si="1"/>
        <v>0</v>
      </c>
      <c r="H10" s="11">
        <v>348</v>
      </c>
      <c r="I10" s="18">
        <f t="shared" si="2"/>
        <v>0.468371467025572</v>
      </c>
      <c r="J10" s="11">
        <v>395</v>
      </c>
      <c r="K10" s="18">
        <f t="shared" si="3"/>
        <v>0.531628532974428</v>
      </c>
      <c r="L10" s="11">
        <v>85</v>
      </c>
      <c r="M10" s="18">
        <f t="shared" si="4"/>
        <v>0.114401076716016</v>
      </c>
      <c r="N10" s="11">
        <v>165</v>
      </c>
      <c r="O10" s="18">
        <f t="shared" si="5"/>
        <v>0.22207267833109</v>
      </c>
      <c r="P10" s="11">
        <v>147</v>
      </c>
      <c r="Q10" s="18">
        <f t="shared" si="6"/>
        <v>0.197846567967699</v>
      </c>
      <c r="R10" s="11">
        <v>213</v>
      </c>
      <c r="S10" s="18">
        <f t="shared" si="7"/>
        <v>0.286675639300135</v>
      </c>
      <c r="T10" s="11">
        <v>183</v>
      </c>
      <c r="U10" s="41">
        <f t="shared" si="8"/>
        <v>0.246298788694482</v>
      </c>
      <c r="V10" s="11">
        <v>525</v>
      </c>
      <c r="W10" s="11">
        <v>177</v>
      </c>
      <c r="X10" s="18">
        <v>0.337</v>
      </c>
      <c r="Y10" s="11">
        <v>214</v>
      </c>
      <c r="Z10" s="11">
        <v>0</v>
      </c>
      <c r="AA10" s="46">
        <v>0</v>
      </c>
    </row>
    <row r="11" s="1" customFormat="1" ht="16.5" customHeight="1" spans="1:27">
      <c r="A11" s="10" t="s">
        <v>29</v>
      </c>
      <c r="B11" s="11">
        <v>681</v>
      </c>
      <c r="C11" s="11">
        <v>681</v>
      </c>
      <c r="D11" s="11">
        <v>241</v>
      </c>
      <c r="E11" s="17">
        <f t="shared" si="0"/>
        <v>0.353891336270191</v>
      </c>
      <c r="F11" s="11">
        <v>0</v>
      </c>
      <c r="G11" s="18">
        <f t="shared" si="1"/>
        <v>0</v>
      </c>
      <c r="H11" s="11">
        <v>241</v>
      </c>
      <c r="I11" s="18">
        <f t="shared" si="2"/>
        <v>0.353891336270191</v>
      </c>
      <c r="J11" s="11">
        <v>440</v>
      </c>
      <c r="K11" s="18">
        <f t="shared" si="3"/>
        <v>0.646108663729809</v>
      </c>
      <c r="L11" s="11">
        <v>76</v>
      </c>
      <c r="M11" s="18">
        <f t="shared" si="4"/>
        <v>0.111600587371512</v>
      </c>
      <c r="N11" s="11">
        <v>174</v>
      </c>
      <c r="O11" s="18">
        <f t="shared" si="5"/>
        <v>0.255506607929515</v>
      </c>
      <c r="P11" s="11">
        <v>188</v>
      </c>
      <c r="Q11" s="18">
        <f t="shared" si="6"/>
        <v>0.276064610866373</v>
      </c>
      <c r="R11" s="11">
        <v>290</v>
      </c>
      <c r="S11" s="18">
        <f t="shared" si="7"/>
        <v>0.425844346549192</v>
      </c>
      <c r="T11" s="11">
        <v>243</v>
      </c>
      <c r="U11" s="41">
        <f t="shared" si="8"/>
        <v>0.356828193832599</v>
      </c>
      <c r="V11" s="11">
        <v>255</v>
      </c>
      <c r="W11" s="11">
        <v>13</v>
      </c>
      <c r="X11" s="18">
        <f>W11/V11*100%</f>
        <v>0.0509803921568627</v>
      </c>
      <c r="Y11" s="11">
        <v>441</v>
      </c>
      <c r="Z11" s="11">
        <v>1</v>
      </c>
      <c r="AA11" s="46">
        <f>Z11/Y11*100%</f>
        <v>0.00226757369614512</v>
      </c>
    </row>
    <row r="12" s="1" customFormat="1" ht="16.5" customHeight="1" spans="1:27">
      <c r="A12" s="10" t="s">
        <v>30</v>
      </c>
      <c r="B12" s="11">
        <v>686</v>
      </c>
      <c r="C12" s="11">
        <v>686</v>
      </c>
      <c r="D12" s="11">
        <v>190</v>
      </c>
      <c r="E12" s="17">
        <f t="shared" si="0"/>
        <v>0.276967930029155</v>
      </c>
      <c r="F12" s="11">
        <v>0</v>
      </c>
      <c r="G12" s="18">
        <f t="shared" si="1"/>
        <v>0</v>
      </c>
      <c r="H12" s="11">
        <v>190</v>
      </c>
      <c r="I12" s="18">
        <f t="shared" si="2"/>
        <v>0.276967930029155</v>
      </c>
      <c r="J12" s="11">
        <v>496</v>
      </c>
      <c r="K12" s="18">
        <f t="shared" si="3"/>
        <v>0.723032069970845</v>
      </c>
      <c r="L12" s="11">
        <v>66</v>
      </c>
      <c r="M12" s="18">
        <f t="shared" si="4"/>
        <v>0.0962099125364431</v>
      </c>
      <c r="N12" s="11">
        <v>168</v>
      </c>
      <c r="O12" s="18">
        <f t="shared" si="5"/>
        <v>0.244897959183673</v>
      </c>
      <c r="P12" s="11">
        <v>264</v>
      </c>
      <c r="Q12" s="18">
        <f t="shared" si="6"/>
        <v>0.384839650145773</v>
      </c>
      <c r="R12" s="11">
        <v>261</v>
      </c>
      <c r="S12" s="18">
        <f t="shared" si="7"/>
        <v>0.380466472303207</v>
      </c>
      <c r="T12" s="11">
        <v>237</v>
      </c>
      <c r="U12" s="41">
        <f t="shared" si="8"/>
        <v>0.345481049562682</v>
      </c>
      <c r="V12" s="11">
        <v>163</v>
      </c>
      <c r="W12" s="11">
        <v>0</v>
      </c>
      <c r="X12" s="18">
        <f>W12/V12*100%</f>
        <v>0</v>
      </c>
      <c r="Y12" s="11">
        <v>533</v>
      </c>
      <c r="Z12" s="11">
        <v>44</v>
      </c>
      <c r="AA12" s="46">
        <f>Z12/Y12*100%</f>
        <v>0.0825515947467167</v>
      </c>
    </row>
    <row r="13" s="1" customFormat="1" ht="16.5" customHeight="1" spans="1:27">
      <c r="A13" s="10" t="s">
        <v>31</v>
      </c>
      <c r="B13" s="11">
        <f>SUM(B7:B12)</f>
        <v>4458</v>
      </c>
      <c r="C13" s="11">
        <f>SUM(C7:C12)</f>
        <v>4458</v>
      </c>
      <c r="D13" s="11">
        <v>2146</v>
      </c>
      <c r="E13" s="17">
        <f t="shared" si="0"/>
        <v>0.48138178555406</v>
      </c>
      <c r="F13" s="11">
        <v>0</v>
      </c>
      <c r="G13" s="18">
        <f t="shared" si="1"/>
        <v>0</v>
      </c>
      <c r="H13" s="11">
        <v>2146</v>
      </c>
      <c r="I13" s="18">
        <f t="shared" si="2"/>
        <v>0.48138178555406</v>
      </c>
      <c r="J13" s="11">
        <v>2312</v>
      </c>
      <c r="K13" s="18">
        <f t="shared" si="3"/>
        <v>0.51861821444594</v>
      </c>
      <c r="L13" s="11">
        <v>602</v>
      </c>
      <c r="M13" s="18">
        <f t="shared" si="4"/>
        <v>0.135038133692239</v>
      </c>
      <c r="N13" s="11">
        <v>916</v>
      </c>
      <c r="O13" s="18">
        <f t="shared" si="5"/>
        <v>0.205473306415433</v>
      </c>
      <c r="P13" s="11">
        <v>792</v>
      </c>
      <c r="Q13" s="18">
        <f t="shared" si="6"/>
        <v>0.177658142664872</v>
      </c>
      <c r="R13" s="11">
        <f>SUM(R7:R12)</f>
        <v>1298</v>
      </c>
      <c r="S13" s="18">
        <f t="shared" si="7"/>
        <v>0.291161956034096</v>
      </c>
      <c r="T13" s="11">
        <f>SUM(T7:T12)</f>
        <v>1114</v>
      </c>
      <c r="U13" s="41">
        <f t="shared" si="8"/>
        <v>0.249887842081651</v>
      </c>
      <c r="V13" s="11">
        <v>1848</v>
      </c>
      <c r="W13" s="11">
        <v>287</v>
      </c>
      <c r="X13" s="18">
        <f>W13/V13*100%</f>
        <v>0.15530303030303</v>
      </c>
      <c r="Y13" s="12">
        <v>1830</v>
      </c>
      <c r="Z13" s="11">
        <v>45</v>
      </c>
      <c r="AA13" s="46">
        <f>Z13/Y13*100%</f>
        <v>0.0245901639344262</v>
      </c>
    </row>
    <row r="14" s="1" customFormat="1" ht="24.75" customHeight="1" spans="1:27">
      <c r="A14" s="19" t="s">
        <v>32</v>
      </c>
      <c r="B14" s="20">
        <v>4291</v>
      </c>
      <c r="C14" s="20">
        <v>4291</v>
      </c>
      <c r="D14" s="20">
        <v>1994</v>
      </c>
      <c r="E14" s="17">
        <f t="shared" si="0"/>
        <v>0.464693544628292</v>
      </c>
      <c r="F14" s="20">
        <v>0</v>
      </c>
      <c r="G14" s="18">
        <f t="shared" si="1"/>
        <v>0</v>
      </c>
      <c r="H14" s="20">
        <v>1006</v>
      </c>
      <c r="I14" s="18">
        <f t="shared" si="2"/>
        <v>0.234444185504544</v>
      </c>
      <c r="J14" s="20">
        <v>2297</v>
      </c>
      <c r="K14" s="18">
        <f t="shared" si="3"/>
        <v>0.535306455371708</v>
      </c>
      <c r="L14" s="20">
        <v>541</v>
      </c>
      <c r="M14" s="18">
        <f t="shared" si="4"/>
        <v>0.126077837333955</v>
      </c>
      <c r="N14" s="20">
        <v>788</v>
      </c>
      <c r="O14" s="18">
        <f t="shared" si="5"/>
        <v>0.183640177114892</v>
      </c>
      <c r="P14" s="20">
        <v>968</v>
      </c>
      <c r="Q14" s="18">
        <f t="shared" si="6"/>
        <v>0.225588440922862</v>
      </c>
      <c r="R14" s="20">
        <v>1188</v>
      </c>
      <c r="S14" s="18">
        <f t="shared" si="7"/>
        <v>0.276858541132603</v>
      </c>
      <c r="T14" s="20">
        <v>1109</v>
      </c>
      <c r="U14" s="41">
        <f t="shared" si="8"/>
        <v>0.258447914239105</v>
      </c>
      <c r="V14" s="42"/>
      <c r="W14" s="20"/>
      <c r="X14" s="18" t="e">
        <f>W14/V14*100%</f>
        <v>#DIV/0!</v>
      </c>
      <c r="Y14" s="20"/>
      <c r="Z14" s="20"/>
      <c r="AA14" s="46" t="e">
        <f>Z14/Y14*100%</f>
        <v>#DIV/0!</v>
      </c>
    </row>
    <row r="15" s="1" customFormat="1" ht="16.5" customHeight="1" spans="1:27">
      <c r="A15" s="21"/>
      <c r="B15" s="22" t="s">
        <v>33</v>
      </c>
      <c r="C15" s="23" t="s">
        <v>34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="1" customFormat="1" ht="23.25" customHeight="1" spans="1:27">
      <c r="A16" s="25" t="s">
        <v>35</v>
      </c>
      <c r="B16" s="26"/>
      <c r="C16" s="27" t="s">
        <v>36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="1" customFormat="1" ht="16.5" customHeight="1" spans="1:27">
      <c r="A17" s="26"/>
      <c r="B17" s="26"/>
      <c r="C17" s="28" t="s">
        <v>37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="1" customFormat="1" ht="16.5" customHeight="1" spans="1:27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="1" customFormat="1" ht="16.5" customHeight="1" spans="1:27">
      <c r="A19" s="26"/>
      <c r="B19" s="26"/>
      <c r="C19" s="29" t="s">
        <v>38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17">
      <c r="A20" s="31"/>
      <c r="B20" s="31"/>
      <c r="C20" s="31"/>
      <c r="D20" s="31"/>
      <c r="F20" s="31"/>
      <c r="H20" s="31"/>
      <c r="J20" s="31"/>
      <c r="L20" s="31"/>
      <c r="M20" s="35"/>
      <c r="N20" s="31"/>
      <c r="O20" s="35"/>
      <c r="P20" s="31"/>
      <c r="Q20" s="35"/>
    </row>
  </sheetData>
  <mergeCells count="30">
    <mergeCell ref="A1:Z1"/>
    <mergeCell ref="A2:M2"/>
    <mergeCell ref="V2:AA2"/>
    <mergeCell ref="D4:I4"/>
    <mergeCell ref="J4:U4"/>
    <mergeCell ref="V4:X4"/>
    <mergeCell ref="Y4:AA4"/>
    <mergeCell ref="F5:G5"/>
    <mergeCell ref="H5:I5"/>
    <mergeCell ref="L5:M5"/>
    <mergeCell ref="N5:O5"/>
    <mergeCell ref="P5:Q5"/>
    <mergeCell ref="R5:U5"/>
    <mergeCell ref="C15:AA15"/>
    <mergeCell ref="C16:AA16"/>
    <mergeCell ref="C19:AA19"/>
    <mergeCell ref="A4:A6"/>
    <mergeCell ref="B4:B6"/>
    <mergeCell ref="C4:C6"/>
    <mergeCell ref="D5:D6"/>
    <mergeCell ref="E5:E6"/>
    <mergeCell ref="J5:J6"/>
    <mergeCell ref="K5:K6"/>
    <mergeCell ref="V5:V6"/>
    <mergeCell ref="W5:W6"/>
    <mergeCell ref="X5:X6"/>
    <mergeCell ref="Y5:Y6"/>
    <mergeCell ref="Z5:Z6"/>
    <mergeCell ref="AA5:AA6"/>
    <mergeCell ref="C17:AA18"/>
  </mergeCells>
  <pageMargins left="0.94" right="0.75" top="0.98" bottom="0.98" header="0.51" footer="0.51"/>
  <pageSetup paperSize="9" scale="9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wjjy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jyk</dc:creator>
  <cp:lastModifiedBy>Administrator</cp:lastModifiedBy>
  <cp:revision>1</cp:revision>
  <dcterms:created xsi:type="dcterms:W3CDTF">2003-12-22T01:57:00Z</dcterms:created>
  <cp:lastPrinted>2007-11-30T06:02:00Z</cp:lastPrinted>
  <dcterms:modified xsi:type="dcterms:W3CDTF">2021-12-10T06:42:06Z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82F92EF75A26435282DA5BA7B6DC4089</vt:lpwstr>
  </property>
</Properties>
</file>