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资助汇总" sheetId="1" r:id="rId1"/>
  </sheets>
  <definedNames>
    <definedName name="_xlnm.Print_Titles" localSheetId="0">资助汇总!$1:$2</definedName>
  </definedNames>
  <calcPr calcId="144525"/>
</workbook>
</file>

<file path=xl/sharedStrings.xml><?xml version="1.0" encoding="utf-8"?>
<sst xmlns="http://schemas.openxmlformats.org/spreadsheetml/2006/main" count="160" uniqueCount="108">
  <si>
    <t>新北区高新教育发展基金会2020年度帮困助教、助学一览表</t>
  </si>
  <si>
    <t>序号</t>
  </si>
  <si>
    <t>学校</t>
  </si>
  <si>
    <t>总金额
（元）</t>
  </si>
  <si>
    <t>教师姓名</t>
  </si>
  <si>
    <t>性别</t>
  </si>
  <si>
    <t>年龄</t>
  </si>
  <si>
    <t>资助金额
（元）</t>
  </si>
  <si>
    <t>学生姓名</t>
  </si>
  <si>
    <t>新桥高级中学</t>
  </si>
  <si>
    <t>高麟霞</t>
  </si>
  <si>
    <t>男</t>
  </si>
  <si>
    <t>庄贝贝</t>
  </si>
  <si>
    <t>女</t>
  </si>
  <si>
    <t>顾伟良</t>
  </si>
  <si>
    <t>丁宇轩</t>
  </si>
  <si>
    <t>蒋  勇</t>
  </si>
  <si>
    <t>韩岳元</t>
  </si>
  <si>
    <t>周新春</t>
  </si>
  <si>
    <t>2</t>
  </si>
  <si>
    <t>安家中学</t>
  </si>
  <si>
    <t>高玉明</t>
  </si>
  <si>
    <t>3</t>
  </si>
  <si>
    <t>滨江中学</t>
  </si>
  <si>
    <t>赵明浩</t>
  </si>
  <si>
    <t>4</t>
  </si>
  <si>
    <t>奔牛初级中学</t>
  </si>
  <si>
    <t>王伟庆</t>
  </si>
  <si>
    <t>5</t>
  </si>
  <si>
    <t>罗溪中学</t>
  </si>
  <si>
    <t>谢建方</t>
  </si>
  <si>
    <t>6</t>
  </si>
  <si>
    <t>实验中学</t>
  </si>
  <si>
    <t>景瑞玲</t>
  </si>
  <si>
    <t>闻观星</t>
  </si>
  <si>
    <t>付远红</t>
  </si>
  <si>
    <t>李冰妍</t>
  </si>
  <si>
    <t>赵泽瑜</t>
  </si>
  <si>
    <t>钱凌郅</t>
  </si>
  <si>
    <t>邹雨真</t>
  </si>
  <si>
    <t>7</t>
  </si>
  <si>
    <t>薛家中学</t>
  </si>
  <si>
    <t>顾亚萍</t>
  </si>
  <si>
    <t>梁琳琳</t>
  </si>
  <si>
    <t>张懿佼</t>
  </si>
  <si>
    <t>8</t>
  </si>
  <si>
    <t>安家中心小学</t>
  </si>
  <si>
    <t>杨云峰</t>
  </si>
  <si>
    <t>9</t>
  </si>
  <si>
    <t>奔牛实验小学</t>
  </si>
  <si>
    <t>聂霞</t>
  </si>
  <si>
    <t>张天一</t>
  </si>
  <si>
    <t>杨霞</t>
  </si>
  <si>
    <t>朱承锦</t>
  </si>
  <si>
    <t>李延霞</t>
  </si>
  <si>
    <t>孙钰舒</t>
  </si>
  <si>
    <t>孙钰轩</t>
  </si>
  <si>
    <t>王  涵</t>
  </si>
  <si>
    <t>10</t>
  </si>
  <si>
    <t>龙虎塘中学</t>
  </si>
  <si>
    <t>王宇</t>
  </si>
  <si>
    <t>11</t>
  </si>
  <si>
    <t>龙虎塘二实小</t>
  </si>
  <si>
    <t>李希茜</t>
  </si>
  <si>
    <t>彭子成</t>
  </si>
  <si>
    <t>彭柏渝</t>
  </si>
  <si>
    <t>12</t>
  </si>
  <si>
    <t>九里小学</t>
  </si>
  <si>
    <t>何海航</t>
  </si>
  <si>
    <t>李晨阳</t>
  </si>
  <si>
    <t>13</t>
  </si>
  <si>
    <t>罗溪中心小学</t>
  </si>
  <si>
    <t>肖海燕</t>
  </si>
  <si>
    <t>14</t>
  </si>
  <si>
    <t>孟河中心小学</t>
  </si>
  <si>
    <t>雷浩良</t>
  </si>
  <si>
    <t>徐熙雅</t>
  </si>
  <si>
    <t>徐萍</t>
  </si>
  <si>
    <t>恽建娣</t>
  </si>
  <si>
    <t>15</t>
  </si>
  <si>
    <t>魏村中心小学</t>
  </si>
  <si>
    <t>陈祥玉</t>
  </si>
  <si>
    <t>16</t>
  </si>
  <si>
    <t>小河中心小学</t>
  </si>
  <si>
    <t>蔡连福</t>
  </si>
  <si>
    <t>汤丽敏</t>
  </si>
  <si>
    <t>王银浩</t>
  </si>
  <si>
    <t>17</t>
  </si>
  <si>
    <t>安家中心幼儿园</t>
  </si>
  <si>
    <t>殷丽珍</t>
  </si>
  <si>
    <t>18</t>
  </si>
  <si>
    <t>飞龙幼儿园</t>
  </si>
  <si>
    <t>蒋喜妹</t>
  </si>
  <si>
    <t xml:space="preserve">女 </t>
  </si>
  <si>
    <t>19</t>
  </si>
  <si>
    <t>三井中心幼儿园</t>
  </si>
  <si>
    <t>刘彦希</t>
  </si>
  <si>
    <t>邹小娥</t>
  </si>
  <si>
    <t>张亚琴</t>
  </si>
  <si>
    <t>20</t>
  </si>
  <si>
    <t>西夏墅幼儿园</t>
  </si>
  <si>
    <t>潘颖婷</t>
  </si>
  <si>
    <t>21</t>
  </si>
  <si>
    <t>新桥中心幼儿园</t>
  </si>
  <si>
    <t>伍鑫祺</t>
  </si>
  <si>
    <t>6岁</t>
  </si>
  <si>
    <t>合计</t>
  </si>
  <si>
    <t>大写：叁拾壹万捌仟元整</t>
  </si>
</sst>
</file>

<file path=xl/styles.xml><?xml version="1.0" encoding="utf-8"?>
<styleSheet xmlns="http://schemas.openxmlformats.org/spreadsheetml/2006/main">
  <numFmts count="5">
    <numFmt numFmtId="6" formatCode="&quot;￥&quot;#,##0;[Red]&quot;￥&quot;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26" fillId="10" borderId="17" applyNumberFormat="0" applyAlignment="0" applyProtection="0">
      <alignment vertical="center"/>
    </xf>
    <xf numFmtId="0" fontId="22" fillId="27" borderId="1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6" fontId="1" fillId="0" borderId="9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zoomScale="90" zoomScaleNormal="90" workbookViewId="0">
      <selection activeCell="A1" sqref="A1:K1"/>
    </sheetView>
  </sheetViews>
  <sheetFormatPr defaultColWidth="8.88888888888889" defaultRowHeight="14.4"/>
  <cols>
    <col min="1" max="1" width="4.88888888888889" style="1" customWidth="1"/>
    <col min="2" max="2" width="15" style="1" customWidth="1"/>
    <col min="3" max="3" width="8.11111111111111" style="2" customWidth="1"/>
    <col min="4" max="4" width="8.88888888888889" style="1"/>
    <col min="5" max="6" width="5.77777777777778" style="1" customWidth="1"/>
    <col min="7" max="7" width="8.77777777777778" style="1" customWidth="1"/>
    <col min="8" max="8" width="8.88888888888889" style="1" customWidth="1"/>
    <col min="9" max="10" width="5.77777777777778" style="3" customWidth="1"/>
    <col min="11" max="11" width="8.88888888888889" style="1"/>
    <col min="12" max="16341" width="8.88888888888889" style="3"/>
  </cols>
  <sheetData>
    <row r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5</v>
      </c>
      <c r="J2" s="7" t="s">
        <v>6</v>
      </c>
      <c r="K2" s="6" t="s">
        <v>7</v>
      </c>
    </row>
    <row r="3" ht="16.2" customHeight="1" spans="1:11">
      <c r="A3" s="8">
        <v>1</v>
      </c>
      <c r="B3" s="9" t="s">
        <v>9</v>
      </c>
      <c r="C3" s="10">
        <f>SUM(G3:G7,K3:K7)</f>
        <v>52000</v>
      </c>
      <c r="D3" s="11" t="s">
        <v>10</v>
      </c>
      <c r="E3" s="11" t="s">
        <v>11</v>
      </c>
      <c r="F3" s="11">
        <v>41</v>
      </c>
      <c r="G3" s="11">
        <v>15000</v>
      </c>
      <c r="H3" s="12" t="s">
        <v>12</v>
      </c>
      <c r="I3" s="12" t="s">
        <v>13</v>
      </c>
      <c r="J3" s="12">
        <v>17</v>
      </c>
      <c r="K3" s="12">
        <v>5000</v>
      </c>
    </row>
    <row r="4" ht="16.2" customHeight="1" spans="1:11">
      <c r="A4" s="13"/>
      <c r="B4" s="14"/>
      <c r="C4" s="15"/>
      <c r="D4" s="11" t="s">
        <v>14</v>
      </c>
      <c r="E4" s="11" t="s">
        <v>11</v>
      </c>
      <c r="F4" s="11">
        <v>58</v>
      </c>
      <c r="G4" s="11">
        <v>10000</v>
      </c>
      <c r="H4" s="12" t="s">
        <v>15</v>
      </c>
      <c r="I4" s="12" t="s">
        <v>11</v>
      </c>
      <c r="J4" s="12">
        <v>16</v>
      </c>
      <c r="K4" s="12">
        <v>6000</v>
      </c>
    </row>
    <row r="5" ht="16.2" customHeight="1" spans="1:11">
      <c r="A5" s="13"/>
      <c r="B5" s="14"/>
      <c r="C5" s="15"/>
      <c r="D5" s="11" t="s">
        <v>16</v>
      </c>
      <c r="E5" s="11" t="s">
        <v>11</v>
      </c>
      <c r="F5" s="11">
        <v>58</v>
      </c>
      <c r="G5" s="11">
        <v>6000</v>
      </c>
      <c r="H5" s="16"/>
      <c r="I5" s="16"/>
      <c r="J5" s="16"/>
      <c r="K5" s="16"/>
    </row>
    <row r="6" ht="16.2" customHeight="1" spans="1:11">
      <c r="A6" s="13"/>
      <c r="B6" s="14"/>
      <c r="C6" s="15"/>
      <c r="D6" s="12" t="s">
        <v>17</v>
      </c>
      <c r="E6" s="12" t="s">
        <v>11</v>
      </c>
      <c r="F6" s="12">
        <v>57</v>
      </c>
      <c r="G6" s="12">
        <v>5000</v>
      </c>
      <c r="H6" s="16"/>
      <c r="I6" s="16"/>
      <c r="J6" s="16"/>
      <c r="K6" s="16"/>
    </row>
    <row r="7" ht="16.2" customHeight="1" spans="1:11">
      <c r="A7" s="17"/>
      <c r="B7" s="18"/>
      <c r="C7" s="19"/>
      <c r="D7" s="12" t="s">
        <v>18</v>
      </c>
      <c r="E7" s="12" t="s">
        <v>11</v>
      </c>
      <c r="F7" s="12">
        <v>49</v>
      </c>
      <c r="G7" s="12">
        <v>5000</v>
      </c>
      <c r="H7" s="16"/>
      <c r="I7" s="16"/>
      <c r="J7" s="16"/>
      <c r="K7" s="16"/>
    </row>
    <row r="8" ht="16.2" customHeight="1" spans="1:11">
      <c r="A8" s="20" t="s">
        <v>19</v>
      </c>
      <c r="B8" s="21" t="s">
        <v>20</v>
      </c>
      <c r="C8" s="22">
        <f t="shared" ref="C8:C11" si="0">SUM(G8,K8)</f>
        <v>13000</v>
      </c>
      <c r="D8" s="11" t="s">
        <v>21</v>
      </c>
      <c r="E8" s="11" t="s">
        <v>11</v>
      </c>
      <c r="F8" s="11">
        <v>58</v>
      </c>
      <c r="G8" s="11">
        <v>13000</v>
      </c>
      <c r="H8" s="16"/>
      <c r="I8" s="16"/>
      <c r="J8" s="16"/>
      <c r="K8" s="16"/>
    </row>
    <row r="9" ht="16.2" customHeight="1" spans="1:11">
      <c r="A9" s="20" t="s">
        <v>22</v>
      </c>
      <c r="B9" s="23" t="s">
        <v>23</v>
      </c>
      <c r="C9" s="22">
        <f t="shared" si="0"/>
        <v>5000</v>
      </c>
      <c r="D9" s="16"/>
      <c r="E9" s="16"/>
      <c r="F9" s="16"/>
      <c r="G9" s="16"/>
      <c r="H9" s="12" t="s">
        <v>24</v>
      </c>
      <c r="I9" s="12" t="s">
        <v>11</v>
      </c>
      <c r="J9" s="12">
        <v>12</v>
      </c>
      <c r="K9" s="12">
        <v>5000</v>
      </c>
    </row>
    <row r="10" ht="16.2" customHeight="1" spans="1:11">
      <c r="A10" s="20" t="s">
        <v>25</v>
      </c>
      <c r="B10" s="21" t="s">
        <v>26</v>
      </c>
      <c r="C10" s="22">
        <f t="shared" si="0"/>
        <v>8000</v>
      </c>
      <c r="D10" s="11" t="s">
        <v>27</v>
      </c>
      <c r="E10" s="11" t="s">
        <v>11</v>
      </c>
      <c r="F10" s="11">
        <v>56</v>
      </c>
      <c r="G10" s="11">
        <v>8000</v>
      </c>
      <c r="H10" s="16"/>
      <c r="I10" s="16"/>
      <c r="J10" s="16"/>
      <c r="K10" s="16"/>
    </row>
    <row r="11" ht="16.2" customHeight="1" spans="1:11">
      <c r="A11" s="20" t="s">
        <v>28</v>
      </c>
      <c r="B11" s="23" t="s">
        <v>29</v>
      </c>
      <c r="C11" s="22">
        <f t="shared" si="0"/>
        <v>8000</v>
      </c>
      <c r="D11" s="12" t="s">
        <v>30</v>
      </c>
      <c r="E11" s="12" t="s">
        <v>11</v>
      </c>
      <c r="F11" s="12">
        <v>53</v>
      </c>
      <c r="G11" s="12">
        <v>8000</v>
      </c>
      <c r="H11" s="16"/>
      <c r="I11" s="16"/>
      <c r="J11" s="16"/>
      <c r="K11" s="16"/>
    </row>
    <row r="12" ht="16.2" customHeight="1" spans="1:11">
      <c r="A12" s="8" t="s">
        <v>31</v>
      </c>
      <c r="B12" s="9" t="s">
        <v>32</v>
      </c>
      <c r="C12" s="10">
        <f>SUM(G12:G16,K12:K16)</f>
        <v>40000</v>
      </c>
      <c r="D12" s="11" t="s">
        <v>33</v>
      </c>
      <c r="E12" s="11" t="s">
        <v>13</v>
      </c>
      <c r="F12" s="11">
        <v>53</v>
      </c>
      <c r="G12" s="11">
        <v>12000</v>
      </c>
      <c r="H12" s="24" t="s">
        <v>34</v>
      </c>
      <c r="I12" s="24" t="s">
        <v>11</v>
      </c>
      <c r="J12" s="24">
        <v>14</v>
      </c>
      <c r="K12" s="24">
        <v>6000</v>
      </c>
    </row>
    <row r="13" ht="16.2" customHeight="1" spans="1:11">
      <c r="A13" s="13"/>
      <c r="B13" s="14"/>
      <c r="C13" s="15"/>
      <c r="D13" s="11" t="s">
        <v>35</v>
      </c>
      <c r="E13" s="11" t="s">
        <v>13</v>
      </c>
      <c r="F13" s="11">
        <v>29</v>
      </c>
      <c r="G13" s="11">
        <v>8000</v>
      </c>
      <c r="H13" s="24" t="s">
        <v>36</v>
      </c>
      <c r="I13" s="24" t="s">
        <v>13</v>
      </c>
      <c r="J13" s="24">
        <v>12</v>
      </c>
      <c r="K13" s="24">
        <v>6000</v>
      </c>
    </row>
    <row r="14" ht="16.2" customHeight="1" spans="1:11">
      <c r="A14" s="13"/>
      <c r="B14" s="14"/>
      <c r="C14" s="15"/>
      <c r="D14" s="11"/>
      <c r="E14" s="11"/>
      <c r="F14" s="11"/>
      <c r="G14" s="11"/>
      <c r="H14" s="24" t="s">
        <v>37</v>
      </c>
      <c r="I14" s="24" t="s">
        <v>13</v>
      </c>
      <c r="J14" s="24">
        <v>14</v>
      </c>
      <c r="K14" s="24">
        <v>3000</v>
      </c>
    </row>
    <row r="15" ht="16.2" customHeight="1" spans="1:11">
      <c r="A15" s="13"/>
      <c r="B15" s="14"/>
      <c r="C15" s="15"/>
      <c r="D15" s="11"/>
      <c r="E15" s="11"/>
      <c r="F15" s="11"/>
      <c r="G15" s="11"/>
      <c r="H15" s="24" t="s">
        <v>38</v>
      </c>
      <c r="I15" s="24" t="s">
        <v>11</v>
      </c>
      <c r="J15" s="24">
        <v>12</v>
      </c>
      <c r="K15" s="24">
        <v>3000</v>
      </c>
    </row>
    <row r="16" ht="16.2" customHeight="1" spans="1:11">
      <c r="A16" s="13"/>
      <c r="B16" s="14"/>
      <c r="C16" s="15"/>
      <c r="D16" s="11"/>
      <c r="E16" s="11"/>
      <c r="F16" s="11"/>
      <c r="G16" s="11"/>
      <c r="H16" s="24" t="s">
        <v>39</v>
      </c>
      <c r="I16" s="24" t="s">
        <v>13</v>
      </c>
      <c r="J16" s="24">
        <v>14</v>
      </c>
      <c r="K16" s="24">
        <v>2000</v>
      </c>
    </row>
    <row r="17" ht="16.2" customHeight="1" spans="1:11">
      <c r="A17" s="8" t="s">
        <v>40</v>
      </c>
      <c r="B17" s="9" t="s">
        <v>41</v>
      </c>
      <c r="C17" s="10">
        <f>SUM(G17:G18,K17:K18)</f>
        <v>22000</v>
      </c>
      <c r="D17" s="11" t="s">
        <v>42</v>
      </c>
      <c r="E17" s="11" t="s">
        <v>13</v>
      </c>
      <c r="F17" s="11">
        <v>48</v>
      </c>
      <c r="G17" s="11">
        <v>12000</v>
      </c>
      <c r="H17" s="24" t="s">
        <v>43</v>
      </c>
      <c r="I17" s="24" t="s">
        <v>13</v>
      </c>
      <c r="J17" s="24">
        <v>12</v>
      </c>
      <c r="K17" s="24">
        <v>5000</v>
      </c>
    </row>
    <row r="18" ht="16.2" customHeight="1" spans="1:11">
      <c r="A18" s="17"/>
      <c r="B18" s="18"/>
      <c r="C18" s="19"/>
      <c r="D18" s="11" t="s">
        <v>44</v>
      </c>
      <c r="E18" s="11" t="s">
        <v>13</v>
      </c>
      <c r="F18" s="11">
        <v>26</v>
      </c>
      <c r="G18" s="11">
        <v>5000</v>
      </c>
      <c r="H18" s="16"/>
      <c r="I18" s="16"/>
      <c r="J18" s="16"/>
      <c r="K18" s="16"/>
    </row>
    <row r="19" ht="16.2" customHeight="1" spans="1:11">
      <c r="A19" s="20" t="s">
        <v>45</v>
      </c>
      <c r="B19" s="21" t="s">
        <v>46</v>
      </c>
      <c r="C19" s="22">
        <f>SUM(G19,K19)</f>
        <v>6000</v>
      </c>
      <c r="D19" s="11" t="s">
        <v>47</v>
      </c>
      <c r="E19" s="11" t="s">
        <v>11</v>
      </c>
      <c r="F19" s="11">
        <v>43</v>
      </c>
      <c r="G19" s="11">
        <v>6000</v>
      </c>
      <c r="H19" s="12"/>
      <c r="I19" s="12"/>
      <c r="J19" s="12"/>
      <c r="K19" s="12"/>
    </row>
    <row r="20" ht="16.2" customHeight="1" spans="1:11">
      <c r="A20" s="8" t="s">
        <v>48</v>
      </c>
      <c r="B20" s="9" t="s">
        <v>49</v>
      </c>
      <c r="C20" s="10">
        <f>SUM(G20:G22,K20:K24)</f>
        <v>39000</v>
      </c>
      <c r="D20" s="12" t="s">
        <v>50</v>
      </c>
      <c r="E20" s="12" t="s">
        <v>13</v>
      </c>
      <c r="F20" s="12">
        <v>45</v>
      </c>
      <c r="G20" s="12">
        <v>8000</v>
      </c>
      <c r="H20" s="24" t="s">
        <v>51</v>
      </c>
      <c r="I20" s="24" t="s">
        <v>11</v>
      </c>
      <c r="J20" s="24">
        <v>10</v>
      </c>
      <c r="K20" s="24">
        <v>6000</v>
      </c>
    </row>
    <row r="21" ht="16.2" customHeight="1" spans="1:11">
      <c r="A21" s="13"/>
      <c r="B21" s="14"/>
      <c r="C21" s="15"/>
      <c r="D21" s="11" t="s">
        <v>52</v>
      </c>
      <c r="E21" s="11" t="s">
        <v>13</v>
      </c>
      <c r="F21" s="11">
        <v>38</v>
      </c>
      <c r="G21" s="11">
        <v>5000</v>
      </c>
      <c r="H21" s="24" t="s">
        <v>53</v>
      </c>
      <c r="I21" s="24" t="s">
        <v>11</v>
      </c>
      <c r="J21" s="24">
        <v>10</v>
      </c>
      <c r="K21" s="24">
        <v>5000</v>
      </c>
    </row>
    <row r="22" ht="16.2" customHeight="1" spans="1:11">
      <c r="A22" s="13"/>
      <c r="B22" s="14"/>
      <c r="C22" s="15"/>
      <c r="D22" s="11" t="s">
        <v>54</v>
      </c>
      <c r="E22" s="11" t="s">
        <v>13</v>
      </c>
      <c r="F22" s="11">
        <v>47</v>
      </c>
      <c r="G22" s="11">
        <v>2000</v>
      </c>
      <c r="H22" s="24" t="s">
        <v>55</v>
      </c>
      <c r="I22" s="24" t="s">
        <v>13</v>
      </c>
      <c r="J22" s="24">
        <v>7</v>
      </c>
      <c r="K22" s="24">
        <v>5000</v>
      </c>
    </row>
    <row r="23" ht="16.2" customHeight="1" spans="1:11">
      <c r="A23" s="13"/>
      <c r="B23" s="14"/>
      <c r="C23" s="15"/>
      <c r="D23" s="11"/>
      <c r="E23" s="11"/>
      <c r="F23" s="11"/>
      <c r="G23" s="11"/>
      <c r="H23" s="24" t="s">
        <v>56</v>
      </c>
      <c r="I23" s="24" t="s">
        <v>11</v>
      </c>
      <c r="J23" s="24">
        <v>7</v>
      </c>
      <c r="K23" s="24">
        <v>5000</v>
      </c>
    </row>
    <row r="24" ht="16.2" customHeight="1" spans="1:11">
      <c r="A24" s="17"/>
      <c r="B24" s="18"/>
      <c r="C24" s="19"/>
      <c r="D24" s="11"/>
      <c r="E24" s="11"/>
      <c r="F24" s="11"/>
      <c r="G24" s="11"/>
      <c r="H24" s="24" t="s">
        <v>57</v>
      </c>
      <c r="I24" s="24" t="s">
        <v>13</v>
      </c>
      <c r="J24" s="24">
        <v>11</v>
      </c>
      <c r="K24" s="24">
        <v>3000</v>
      </c>
    </row>
    <row r="25" ht="16.2" customHeight="1" spans="1:11">
      <c r="A25" s="20" t="s">
        <v>58</v>
      </c>
      <c r="B25" s="23" t="s">
        <v>59</v>
      </c>
      <c r="C25" s="22">
        <f>SUM(K25)</f>
        <v>6000</v>
      </c>
      <c r="D25" s="11"/>
      <c r="E25" s="11"/>
      <c r="F25" s="11"/>
      <c r="G25" s="11"/>
      <c r="H25" s="24" t="s">
        <v>60</v>
      </c>
      <c r="I25" s="24" t="s">
        <v>11</v>
      </c>
      <c r="J25" s="24">
        <v>14</v>
      </c>
      <c r="K25" s="24">
        <v>6000</v>
      </c>
    </row>
    <row r="26" ht="16.2" customHeight="1" spans="1:11">
      <c r="A26" s="8" t="s">
        <v>61</v>
      </c>
      <c r="B26" s="9" t="s">
        <v>62</v>
      </c>
      <c r="C26" s="10">
        <f>SUM(G26,K26:K27)</f>
        <v>23000</v>
      </c>
      <c r="D26" s="11" t="s">
        <v>63</v>
      </c>
      <c r="E26" s="11" t="s">
        <v>13</v>
      </c>
      <c r="F26" s="11">
        <v>29</v>
      </c>
      <c r="G26" s="11">
        <v>13000</v>
      </c>
      <c r="H26" s="24" t="s">
        <v>64</v>
      </c>
      <c r="I26" s="24" t="s">
        <v>11</v>
      </c>
      <c r="J26" s="24">
        <v>10</v>
      </c>
      <c r="K26" s="24">
        <v>5000</v>
      </c>
    </row>
    <row r="27" ht="16.2" customHeight="1" spans="1:11">
      <c r="A27" s="17"/>
      <c r="B27" s="18"/>
      <c r="C27" s="19"/>
      <c r="D27" s="11"/>
      <c r="E27" s="11"/>
      <c r="F27" s="11"/>
      <c r="G27" s="11"/>
      <c r="H27" s="25" t="s">
        <v>65</v>
      </c>
      <c r="I27" s="24" t="s">
        <v>11</v>
      </c>
      <c r="J27" s="24">
        <v>8</v>
      </c>
      <c r="K27" s="24">
        <v>5000</v>
      </c>
    </row>
    <row r="28" ht="16.2" customHeight="1" spans="1:11">
      <c r="A28" s="8" t="s">
        <v>66</v>
      </c>
      <c r="B28" s="26" t="s">
        <v>67</v>
      </c>
      <c r="C28" s="10">
        <f>SUM(G28:G29,K28:K29)</f>
        <v>8000</v>
      </c>
      <c r="D28" s="11"/>
      <c r="E28" s="11"/>
      <c r="F28" s="11"/>
      <c r="G28" s="11"/>
      <c r="H28" s="24" t="s">
        <v>68</v>
      </c>
      <c r="I28" s="24" t="s">
        <v>11</v>
      </c>
      <c r="J28" s="24">
        <v>11</v>
      </c>
      <c r="K28" s="24">
        <v>2000</v>
      </c>
    </row>
    <row r="29" ht="16.2" customHeight="1" spans="1:11">
      <c r="A29" s="17"/>
      <c r="B29" s="27"/>
      <c r="C29" s="19"/>
      <c r="D29" s="11"/>
      <c r="E29" s="11"/>
      <c r="F29" s="11"/>
      <c r="G29" s="11"/>
      <c r="H29" s="24" t="s">
        <v>69</v>
      </c>
      <c r="I29" s="24" t="s">
        <v>11</v>
      </c>
      <c r="J29" s="24">
        <v>12</v>
      </c>
      <c r="K29" s="24">
        <v>6000</v>
      </c>
    </row>
    <row r="30" ht="16.2" customHeight="1" spans="1:11">
      <c r="A30" s="20" t="s">
        <v>70</v>
      </c>
      <c r="B30" s="21" t="s">
        <v>71</v>
      </c>
      <c r="C30" s="22">
        <f>SUM(G30,K30)</f>
        <v>5000</v>
      </c>
      <c r="D30" s="11" t="s">
        <v>72</v>
      </c>
      <c r="E30" s="11" t="s">
        <v>13</v>
      </c>
      <c r="F30" s="11">
        <v>44</v>
      </c>
      <c r="G30" s="11">
        <v>5000</v>
      </c>
      <c r="H30" s="16"/>
      <c r="I30" s="16"/>
      <c r="J30" s="16"/>
      <c r="K30" s="16"/>
    </row>
    <row r="31" ht="16.2" customHeight="1" spans="1:11">
      <c r="A31" s="28" t="s">
        <v>73</v>
      </c>
      <c r="B31" s="26" t="s">
        <v>74</v>
      </c>
      <c r="C31" s="9">
        <f>SUM(G31:G33,K31)</f>
        <v>20000</v>
      </c>
      <c r="D31" s="12" t="s">
        <v>75</v>
      </c>
      <c r="E31" s="12" t="s">
        <v>11</v>
      </c>
      <c r="F31" s="12">
        <v>57</v>
      </c>
      <c r="G31" s="12">
        <v>6000</v>
      </c>
      <c r="H31" s="24" t="s">
        <v>76</v>
      </c>
      <c r="I31" s="24" t="s">
        <v>13</v>
      </c>
      <c r="J31" s="24">
        <v>11</v>
      </c>
      <c r="K31" s="24">
        <v>6000</v>
      </c>
    </row>
    <row r="32" ht="16.2" customHeight="1" spans="1:11">
      <c r="A32" s="29"/>
      <c r="B32" s="30"/>
      <c r="C32" s="14"/>
      <c r="D32" s="12" t="s">
        <v>77</v>
      </c>
      <c r="E32" s="12" t="s">
        <v>13</v>
      </c>
      <c r="F32" s="12">
        <v>52</v>
      </c>
      <c r="G32" s="12">
        <v>5000</v>
      </c>
      <c r="H32" s="16"/>
      <c r="I32" s="16"/>
      <c r="J32" s="16"/>
      <c r="K32" s="16"/>
    </row>
    <row r="33" ht="16.2" customHeight="1" spans="1:11">
      <c r="A33" s="31"/>
      <c r="B33" s="27"/>
      <c r="C33" s="18"/>
      <c r="D33" s="12" t="s">
        <v>78</v>
      </c>
      <c r="E33" s="12" t="s">
        <v>13</v>
      </c>
      <c r="F33" s="12">
        <v>48</v>
      </c>
      <c r="G33" s="12">
        <v>3000</v>
      </c>
      <c r="H33" s="16"/>
      <c r="I33" s="16"/>
      <c r="J33" s="16"/>
      <c r="K33" s="16"/>
    </row>
    <row r="34" ht="16.2" customHeight="1" spans="1:11">
      <c r="A34" s="20" t="s">
        <v>79</v>
      </c>
      <c r="B34" s="21" t="s">
        <v>80</v>
      </c>
      <c r="C34" s="22">
        <f t="shared" ref="C34:C39" si="1">SUM(G34)</f>
        <v>5000</v>
      </c>
      <c r="D34" s="11" t="s">
        <v>81</v>
      </c>
      <c r="E34" s="11" t="s">
        <v>13</v>
      </c>
      <c r="F34" s="11">
        <v>55</v>
      </c>
      <c r="G34" s="11">
        <v>5000</v>
      </c>
      <c r="H34" s="16"/>
      <c r="I34" s="16"/>
      <c r="J34" s="16"/>
      <c r="K34" s="16"/>
    </row>
    <row r="35" ht="16.2" customHeight="1" spans="1:11">
      <c r="A35" s="28" t="s">
        <v>82</v>
      </c>
      <c r="B35" s="9" t="s">
        <v>83</v>
      </c>
      <c r="C35" s="9">
        <f>SUM(G35:G37,K35:K37)</f>
        <v>15000</v>
      </c>
      <c r="D35" s="11" t="s">
        <v>84</v>
      </c>
      <c r="E35" s="11" t="s">
        <v>11</v>
      </c>
      <c r="F35" s="11">
        <v>56</v>
      </c>
      <c r="G35" s="11">
        <v>8000</v>
      </c>
      <c r="H35" s="16"/>
      <c r="I35" s="16"/>
      <c r="J35" s="16"/>
      <c r="K35" s="16"/>
    </row>
    <row r="36" ht="16.2" customHeight="1" spans="1:11">
      <c r="A36" s="29"/>
      <c r="B36" s="14"/>
      <c r="C36" s="14"/>
      <c r="D36" s="11" t="s">
        <v>85</v>
      </c>
      <c r="E36" s="11" t="s">
        <v>13</v>
      </c>
      <c r="F36" s="11">
        <v>32</v>
      </c>
      <c r="G36" s="11">
        <v>5000</v>
      </c>
      <c r="H36" s="16"/>
      <c r="I36" s="16"/>
      <c r="J36" s="16"/>
      <c r="K36" s="16"/>
    </row>
    <row r="37" ht="16.2" customHeight="1" spans="1:11">
      <c r="A37" s="31"/>
      <c r="B37" s="18"/>
      <c r="C37" s="18"/>
      <c r="D37" s="11" t="s">
        <v>86</v>
      </c>
      <c r="E37" s="11" t="s">
        <v>11</v>
      </c>
      <c r="F37" s="11">
        <v>59</v>
      </c>
      <c r="G37" s="11">
        <v>2000</v>
      </c>
      <c r="H37" s="16"/>
      <c r="I37" s="16"/>
      <c r="J37" s="16"/>
      <c r="K37" s="16"/>
    </row>
    <row r="38" ht="16.2" customHeight="1" spans="1:11">
      <c r="A38" s="20" t="s">
        <v>87</v>
      </c>
      <c r="B38" s="21" t="s">
        <v>88</v>
      </c>
      <c r="C38" s="22">
        <f t="shared" si="1"/>
        <v>5000</v>
      </c>
      <c r="D38" s="11" t="s">
        <v>89</v>
      </c>
      <c r="E38" s="11" t="s">
        <v>13</v>
      </c>
      <c r="F38" s="11">
        <v>37</v>
      </c>
      <c r="G38" s="11">
        <v>5000</v>
      </c>
      <c r="H38" s="16"/>
      <c r="I38" s="16"/>
      <c r="J38" s="16"/>
      <c r="K38" s="16"/>
    </row>
    <row r="39" ht="16.2" customHeight="1" spans="1:11">
      <c r="A39" s="20" t="s">
        <v>90</v>
      </c>
      <c r="B39" s="21" t="s">
        <v>91</v>
      </c>
      <c r="C39" s="22">
        <f t="shared" si="1"/>
        <v>6000</v>
      </c>
      <c r="D39" s="11" t="s">
        <v>92</v>
      </c>
      <c r="E39" s="11" t="s">
        <v>93</v>
      </c>
      <c r="F39" s="11">
        <v>46</v>
      </c>
      <c r="G39" s="11">
        <v>6000</v>
      </c>
      <c r="H39" s="16"/>
      <c r="I39" s="16"/>
      <c r="J39" s="16"/>
      <c r="K39" s="16"/>
    </row>
    <row r="40" ht="16.2" customHeight="1" spans="1:11">
      <c r="A40" s="8" t="s">
        <v>94</v>
      </c>
      <c r="B40" s="9" t="s">
        <v>95</v>
      </c>
      <c r="C40" s="10">
        <f>SUM(G40:G42)</f>
        <v>14000</v>
      </c>
      <c r="D40" s="11" t="s">
        <v>96</v>
      </c>
      <c r="E40" s="11" t="s">
        <v>13</v>
      </c>
      <c r="F40" s="11">
        <v>22</v>
      </c>
      <c r="G40" s="11">
        <v>6000</v>
      </c>
      <c r="H40" s="16"/>
      <c r="I40" s="16"/>
      <c r="J40" s="16"/>
      <c r="K40" s="16"/>
    </row>
    <row r="41" ht="16.2" customHeight="1" spans="1:11">
      <c r="A41" s="13"/>
      <c r="B41" s="14"/>
      <c r="C41" s="15"/>
      <c r="D41" s="11" t="s">
        <v>97</v>
      </c>
      <c r="E41" s="11" t="s">
        <v>93</v>
      </c>
      <c r="F41" s="11">
        <v>40</v>
      </c>
      <c r="G41" s="11">
        <v>5000</v>
      </c>
      <c r="H41" s="16"/>
      <c r="I41" s="16"/>
      <c r="J41" s="16"/>
      <c r="K41" s="16"/>
    </row>
    <row r="42" ht="16.2" customHeight="1" spans="1:11">
      <c r="A42" s="17"/>
      <c r="B42" s="18"/>
      <c r="C42" s="19"/>
      <c r="D42" s="12" t="s">
        <v>98</v>
      </c>
      <c r="E42" s="12" t="s">
        <v>13</v>
      </c>
      <c r="F42" s="12">
        <v>51</v>
      </c>
      <c r="G42" s="12">
        <v>3000</v>
      </c>
      <c r="H42" s="16"/>
      <c r="I42" s="16"/>
      <c r="J42" s="16"/>
      <c r="K42" s="16"/>
    </row>
    <row r="43" ht="16.2" customHeight="1" spans="1:11">
      <c r="A43" s="20" t="s">
        <v>99</v>
      </c>
      <c r="B43" s="21" t="s">
        <v>100</v>
      </c>
      <c r="C43" s="22">
        <f>SUM(G43,K43)</f>
        <v>12000</v>
      </c>
      <c r="D43" s="21" t="s">
        <v>101</v>
      </c>
      <c r="E43" s="21" t="s">
        <v>13</v>
      </c>
      <c r="F43" s="21">
        <v>31</v>
      </c>
      <c r="G43" s="11">
        <v>12000</v>
      </c>
      <c r="H43" s="16"/>
      <c r="I43" s="16"/>
      <c r="J43" s="16"/>
      <c r="K43" s="16"/>
    </row>
    <row r="44" ht="16.2" customHeight="1" spans="1:11">
      <c r="A44" s="20" t="s">
        <v>102</v>
      </c>
      <c r="B44" s="23" t="s">
        <v>103</v>
      </c>
      <c r="C44" s="22">
        <f>SUM(G44,K44)</f>
        <v>6000</v>
      </c>
      <c r="D44" s="12"/>
      <c r="E44" s="12"/>
      <c r="F44" s="12"/>
      <c r="G44" s="12"/>
      <c r="H44" s="12" t="s">
        <v>104</v>
      </c>
      <c r="I44" s="12" t="s">
        <v>11</v>
      </c>
      <c r="J44" s="12" t="s">
        <v>105</v>
      </c>
      <c r="K44" s="12">
        <v>6000</v>
      </c>
    </row>
    <row r="45" ht="16.2" customHeight="1" spans="1:11">
      <c r="A45" s="32" t="s">
        <v>106</v>
      </c>
      <c r="B45" s="33"/>
      <c r="C45" s="34">
        <f>SUM(C3:C44)</f>
        <v>318000</v>
      </c>
      <c r="D45" s="34"/>
      <c r="E45" s="34"/>
      <c r="F45" s="34"/>
      <c r="G45" s="34">
        <f>SUM(G3:G44)</f>
        <v>217000</v>
      </c>
      <c r="H45" s="34"/>
      <c r="I45" s="34"/>
      <c r="J45" s="34"/>
      <c r="K45" s="34">
        <f>SUM(K3:K44)</f>
        <v>101000</v>
      </c>
    </row>
    <row r="46" ht="16.2" customHeight="1" spans="1:11">
      <c r="A46" s="35"/>
      <c r="B46" s="36"/>
      <c r="C46" s="37" t="s">
        <v>107</v>
      </c>
      <c r="D46" s="38"/>
      <c r="E46" s="38"/>
      <c r="F46" s="38"/>
      <c r="G46" s="39"/>
      <c r="H46" s="40">
        <v>318000</v>
      </c>
      <c r="I46" s="38"/>
      <c r="J46" s="38"/>
      <c r="K46" s="38"/>
    </row>
  </sheetData>
  <mergeCells count="31">
    <mergeCell ref="A1:K1"/>
    <mergeCell ref="C46:G46"/>
    <mergeCell ref="H46:K46"/>
    <mergeCell ref="A3:A7"/>
    <mergeCell ref="A12:A16"/>
    <mergeCell ref="A17:A18"/>
    <mergeCell ref="A20:A24"/>
    <mergeCell ref="A26:A27"/>
    <mergeCell ref="A28:A29"/>
    <mergeCell ref="A31:A33"/>
    <mergeCell ref="A35:A37"/>
    <mergeCell ref="A40:A42"/>
    <mergeCell ref="B3:B7"/>
    <mergeCell ref="B12:B16"/>
    <mergeCell ref="B17:B18"/>
    <mergeCell ref="B20:B24"/>
    <mergeCell ref="B26:B27"/>
    <mergeCell ref="B28:B29"/>
    <mergeCell ref="B31:B33"/>
    <mergeCell ref="B35:B37"/>
    <mergeCell ref="B40:B42"/>
    <mergeCell ref="C3:C7"/>
    <mergeCell ref="C12:C16"/>
    <mergeCell ref="C17:C18"/>
    <mergeCell ref="C20:C24"/>
    <mergeCell ref="C26:C27"/>
    <mergeCell ref="C28:C29"/>
    <mergeCell ref="C31:C33"/>
    <mergeCell ref="C35:C37"/>
    <mergeCell ref="C40:C42"/>
    <mergeCell ref="A45:B46"/>
  </mergeCells>
  <pageMargins left="0.786805555555556" right="0.786805555555556" top="0.511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xch560</cp:lastModifiedBy>
  <dcterms:created xsi:type="dcterms:W3CDTF">2020-12-25T05:36:00Z</dcterms:created>
  <dcterms:modified xsi:type="dcterms:W3CDTF">2020-12-25T05:51:50Z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