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资助汇总" sheetId="1" r:id="rId1"/>
  </sheets>
  <definedNames>
    <definedName name="_xlnm.Print_Titles" localSheetId="0">资助汇总!$1:$2</definedName>
  </definedNames>
  <calcPr calcId="144525"/>
</workbook>
</file>

<file path=xl/sharedStrings.xml><?xml version="1.0" encoding="utf-8"?>
<sst xmlns="http://schemas.openxmlformats.org/spreadsheetml/2006/main" count="198" uniqueCount="120">
  <si>
    <t>新北区高新教育基金会2019年度帮困助教、助学一览表</t>
  </si>
  <si>
    <t>序号</t>
  </si>
  <si>
    <t>学校</t>
  </si>
  <si>
    <t>总金额
（元）</t>
  </si>
  <si>
    <t>教师姓名</t>
  </si>
  <si>
    <t>性别</t>
  </si>
  <si>
    <t>年龄</t>
  </si>
  <si>
    <t>资助金额
（元）</t>
  </si>
  <si>
    <t>学生姓名</t>
  </si>
  <si>
    <t>新桥高中</t>
  </si>
  <si>
    <t>周新春</t>
  </si>
  <si>
    <t>男</t>
  </si>
  <si>
    <t>高雅洁</t>
  </si>
  <si>
    <t>女</t>
  </si>
  <si>
    <t>蒋  勇</t>
  </si>
  <si>
    <t>薛伟</t>
  </si>
  <si>
    <t>顾伟良</t>
  </si>
  <si>
    <t>高麟霞</t>
  </si>
  <si>
    <t>韩岳元</t>
  </si>
  <si>
    <t>西夏墅中学</t>
  </si>
  <si>
    <t>宗志方
（已故）</t>
  </si>
  <si>
    <t>刘雨翔</t>
  </si>
  <si>
    <t>曹嘉祺</t>
  </si>
  <si>
    <t>实验中学</t>
  </si>
  <si>
    <t>霍介花</t>
  </si>
  <si>
    <t>景瑞玲</t>
  </si>
  <si>
    <t>滨江中学</t>
  </si>
  <si>
    <t>许杨凡</t>
  </si>
  <si>
    <t>饶珊瑕</t>
  </si>
  <si>
    <t>高雪驰</t>
  </si>
  <si>
    <t>龙虎塘中学</t>
  </si>
  <si>
    <t>范桂英（已故）</t>
  </si>
  <si>
    <t>圩塘中学</t>
  </si>
  <si>
    <t>王于萍</t>
  </si>
  <si>
    <t>李淼</t>
  </si>
  <si>
    <t>安家中学</t>
  </si>
  <si>
    <t>高玉明</t>
  </si>
  <si>
    <t>薛家中学</t>
  </si>
  <si>
    <t>徐  婕</t>
  </si>
  <si>
    <t>林启悦</t>
  </si>
  <si>
    <t>周宇浩</t>
  </si>
  <si>
    <t>吕墅中学</t>
  </si>
  <si>
    <t>刘昊晨</t>
  </si>
  <si>
    <t>奔牛初中</t>
  </si>
  <si>
    <t>余金培</t>
  </si>
  <si>
    <t>陈冈</t>
  </si>
  <si>
    <t>王伟庆</t>
  </si>
  <si>
    <t>贺志明</t>
  </si>
  <si>
    <t>彭丽君</t>
  </si>
  <si>
    <t>罗溪中学</t>
  </si>
  <si>
    <t>包建清</t>
  </si>
  <si>
    <t>张榆京</t>
  </si>
  <si>
    <t>谢静</t>
  </si>
  <si>
    <t>谢建方</t>
  </si>
  <si>
    <t>郭瑜</t>
  </si>
  <si>
    <t>河海实验小学</t>
  </si>
  <si>
    <t>严华</t>
  </si>
  <si>
    <t>春江小学</t>
  </si>
  <si>
    <t>王萱</t>
  </si>
  <si>
    <t>圩塘小学</t>
  </si>
  <si>
    <t>徐瑛</t>
  </si>
  <si>
    <t>魏村小学</t>
  </si>
  <si>
    <t>顾云琴</t>
  </si>
  <si>
    <t>张超</t>
  </si>
  <si>
    <t>孙玲</t>
  </si>
  <si>
    <t>韩浩伟</t>
  </si>
  <si>
    <t>孝都小学</t>
  </si>
  <si>
    <t>曹虹宇</t>
  </si>
  <si>
    <t>邓琛</t>
  </si>
  <si>
    <t>眭小红</t>
  </si>
  <si>
    <t>恽谖淇</t>
  </si>
  <si>
    <t>邓红华</t>
  </si>
  <si>
    <t>安家小学</t>
  </si>
  <si>
    <t>杨云峰</t>
  </si>
  <si>
    <t>陈华明</t>
  </si>
  <si>
    <t>奔牛实验小学</t>
  </si>
  <si>
    <t>仇永良
（已故）</t>
  </si>
  <si>
    <t>姜鑫雅</t>
  </si>
  <si>
    <t>聂霞</t>
  </si>
  <si>
    <t>张天一</t>
  </si>
  <si>
    <t>杨霞</t>
  </si>
  <si>
    <t>秦红霞</t>
  </si>
  <si>
    <t>罗溪小学</t>
  </si>
  <si>
    <t>肖海燕</t>
  </si>
  <si>
    <t>褚宇欣</t>
  </si>
  <si>
    <t>汤庄桥小学</t>
  </si>
  <si>
    <t>许金华</t>
  </si>
  <si>
    <t>孟河实验小学</t>
  </si>
  <si>
    <t>马群</t>
  </si>
  <si>
    <t>孟河中心小学</t>
  </si>
  <si>
    <t>恽建娣</t>
  </si>
  <si>
    <t>俞杨</t>
  </si>
  <si>
    <t>甄想</t>
  </si>
  <si>
    <t>小河东六</t>
  </si>
  <si>
    <t>王银浩</t>
  </si>
  <si>
    <t>曹杰</t>
  </si>
  <si>
    <t>小河小学</t>
  </si>
  <si>
    <t>蔡连福</t>
  </si>
  <si>
    <t>袁浩钧</t>
  </si>
  <si>
    <t>张丽</t>
  </si>
  <si>
    <t>潘学斌</t>
  </si>
  <si>
    <t>肖楚红</t>
  </si>
  <si>
    <t>王云苏</t>
  </si>
  <si>
    <t>陈祥文
（已故）</t>
  </si>
  <si>
    <t>三井幼儿园</t>
  </si>
  <si>
    <t>张亚琴</t>
  </si>
  <si>
    <t>龙虎塘幼儿园</t>
  </si>
  <si>
    <t>孙甜甜</t>
  </si>
  <si>
    <t>新桥幼儿园</t>
  </si>
  <si>
    <t>沈明亚</t>
  </si>
  <si>
    <t>伍鑫祺</t>
  </si>
  <si>
    <t>魏村幼儿园</t>
  </si>
  <si>
    <t>包茹钰</t>
  </si>
  <si>
    <t>安家幼儿园</t>
  </si>
  <si>
    <t>殷丽珍</t>
  </si>
  <si>
    <t>西夏墅幼儿园</t>
  </si>
  <si>
    <t>潘颖婷</t>
  </si>
  <si>
    <t>小河中心幼儿园</t>
  </si>
  <si>
    <t>张金娟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</si>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</sst>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rgb="FF262626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7" fillId="25" borderId="2" applyNumberFormat="0" applyAlignment="0" applyProtection="0">
      <alignment vertical="center"/>
    </xf>
    <xf numFmtId="0" fontId="18" fillId="18" borderId="3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4" workbookViewId="0">
      <selection activeCell="M50" sqref="M50"/>
    </sheetView>
  </sheetViews>
  <sheetFormatPr defaultColWidth="8.88888888888889" defaultRowHeight="14.4"/>
  <cols>
    <col min="1" max="1" width="5.5462962962963" style="1" customWidth="1"/>
    <col min="2" max="2" width="14.5555555555556" style="1" customWidth="1"/>
    <col min="3" max="3" width="8.11111111111111" style="2" customWidth="1"/>
    <col min="4" max="4" width="8.88888888888889" style="1"/>
    <col min="5" max="6" width="5.77777777777778" style="1" customWidth="1"/>
    <col min="7" max="7" width="8.77777777777778" style="1" customWidth="1"/>
    <col min="8" max="8" width="8.88888888888889" style="3"/>
    <col min="9" max="10" width="5.77777777777778" style="3" customWidth="1"/>
    <col min="11" max="16349" width="8.88888888888889" style="3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5" customHeight="1" spans="1:11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5</v>
      </c>
      <c r="J2" s="7" t="s">
        <v>6</v>
      </c>
      <c r="K2" s="6" t="s">
        <v>7</v>
      </c>
    </row>
    <row r="3" spans="1:11">
      <c r="A3" s="8">
        <v>1</v>
      </c>
      <c r="B3" s="8" t="s">
        <v>9</v>
      </c>
      <c r="C3" s="9">
        <f>SUM(G3:G7,K3:K7)</f>
        <v>23000</v>
      </c>
      <c r="D3" s="10" t="s">
        <v>10</v>
      </c>
      <c r="E3" s="10" t="s">
        <v>11</v>
      </c>
      <c r="F3" s="10">
        <v>48</v>
      </c>
      <c r="G3" s="8">
        <v>2000</v>
      </c>
      <c r="H3" s="9" t="s">
        <v>12</v>
      </c>
      <c r="I3" s="9" t="s">
        <v>13</v>
      </c>
      <c r="J3" s="9">
        <v>17</v>
      </c>
      <c r="K3" s="14">
        <v>2000</v>
      </c>
    </row>
    <row r="4" spans="1:11">
      <c r="A4" s="8"/>
      <c r="B4" s="8"/>
      <c r="C4" s="9"/>
      <c r="D4" s="10" t="s">
        <v>14</v>
      </c>
      <c r="E4" s="10" t="s">
        <v>11</v>
      </c>
      <c r="F4" s="10">
        <v>57</v>
      </c>
      <c r="G4" s="8">
        <v>2000</v>
      </c>
      <c r="H4" s="9" t="s">
        <v>15</v>
      </c>
      <c r="I4" s="9" t="s">
        <v>11</v>
      </c>
      <c r="J4" s="9">
        <v>18</v>
      </c>
      <c r="K4" s="14">
        <v>5000</v>
      </c>
    </row>
    <row r="5" spans="1:11">
      <c r="A5" s="8"/>
      <c r="B5" s="8"/>
      <c r="C5" s="9"/>
      <c r="D5" s="10" t="s">
        <v>16</v>
      </c>
      <c r="E5" s="10" t="s">
        <v>11</v>
      </c>
      <c r="F5" s="10">
        <v>57</v>
      </c>
      <c r="G5" s="8">
        <v>3000</v>
      </c>
      <c r="H5" s="11"/>
      <c r="I5" s="11"/>
      <c r="J5" s="11"/>
      <c r="K5" s="11"/>
    </row>
    <row r="6" spans="1:11">
      <c r="A6" s="8"/>
      <c r="B6" s="8"/>
      <c r="C6" s="9"/>
      <c r="D6" s="10" t="s">
        <v>17</v>
      </c>
      <c r="E6" s="10" t="s">
        <v>11</v>
      </c>
      <c r="F6" s="10">
        <v>39</v>
      </c>
      <c r="G6" s="8">
        <v>3000</v>
      </c>
      <c r="H6" s="11"/>
      <c r="I6" s="11"/>
      <c r="J6" s="11"/>
      <c r="K6" s="11"/>
    </row>
    <row r="7" spans="1:11">
      <c r="A7" s="8"/>
      <c r="B7" s="8"/>
      <c r="C7" s="9"/>
      <c r="D7" s="8" t="s">
        <v>18</v>
      </c>
      <c r="E7" s="8" t="s">
        <v>11</v>
      </c>
      <c r="F7" s="8">
        <v>56</v>
      </c>
      <c r="G7" s="8">
        <v>6000</v>
      </c>
      <c r="H7" s="11"/>
      <c r="I7" s="11"/>
      <c r="J7" s="11"/>
      <c r="K7" s="11"/>
    </row>
    <row r="8" ht="24" spans="1:11">
      <c r="A8" s="8">
        <v>2</v>
      </c>
      <c r="B8" s="9" t="s">
        <v>19</v>
      </c>
      <c r="C8" s="9">
        <f>SUM(G8:G9,K8:K9)</f>
        <v>15000</v>
      </c>
      <c r="D8" s="12" t="s">
        <v>20</v>
      </c>
      <c r="E8" s="12" t="s">
        <v>11</v>
      </c>
      <c r="F8" s="12">
        <v>58</v>
      </c>
      <c r="G8" s="9">
        <v>10000</v>
      </c>
      <c r="H8" s="9" t="s">
        <v>21</v>
      </c>
      <c r="I8" s="9" t="s">
        <v>11</v>
      </c>
      <c r="J8" s="9">
        <v>18</v>
      </c>
      <c r="K8" s="14">
        <v>3000</v>
      </c>
    </row>
    <row r="9" spans="1:11">
      <c r="A9" s="8"/>
      <c r="B9" s="9"/>
      <c r="C9" s="9"/>
      <c r="D9" s="10"/>
      <c r="E9" s="10"/>
      <c r="F9" s="10"/>
      <c r="G9" s="9"/>
      <c r="H9" s="9" t="s">
        <v>22</v>
      </c>
      <c r="I9" s="9" t="s">
        <v>11</v>
      </c>
      <c r="J9" s="9">
        <v>17</v>
      </c>
      <c r="K9" s="14">
        <v>2000</v>
      </c>
    </row>
    <row r="10" spans="1:11">
      <c r="A10" s="8">
        <v>3</v>
      </c>
      <c r="B10" s="10" t="s">
        <v>23</v>
      </c>
      <c r="C10" s="9">
        <f>SUM(G10:G11)</f>
        <v>4000</v>
      </c>
      <c r="D10" s="10" t="s">
        <v>24</v>
      </c>
      <c r="E10" s="10" t="s">
        <v>13</v>
      </c>
      <c r="F10" s="10">
        <v>42</v>
      </c>
      <c r="G10" s="8">
        <v>1000</v>
      </c>
      <c r="H10" s="11"/>
      <c r="I10" s="11"/>
      <c r="J10" s="11"/>
      <c r="K10" s="11"/>
    </row>
    <row r="11" spans="1:11">
      <c r="A11" s="8"/>
      <c r="B11" s="10"/>
      <c r="C11" s="9"/>
      <c r="D11" s="10" t="s">
        <v>25</v>
      </c>
      <c r="E11" s="10" t="s">
        <v>13</v>
      </c>
      <c r="F11" s="10">
        <v>53</v>
      </c>
      <c r="G11" s="8">
        <v>3000</v>
      </c>
      <c r="H11" s="11"/>
      <c r="I11" s="11"/>
      <c r="J11" s="11"/>
      <c r="K11" s="11"/>
    </row>
    <row r="12" spans="1:11">
      <c r="A12" s="8">
        <v>4</v>
      </c>
      <c r="B12" s="9" t="s">
        <v>26</v>
      </c>
      <c r="C12" s="9">
        <f>SUM(K12:K14)</f>
        <v>10000</v>
      </c>
      <c r="D12" s="8"/>
      <c r="E12" s="8"/>
      <c r="F12" s="8"/>
      <c r="G12" s="9"/>
      <c r="H12" s="9" t="s">
        <v>27</v>
      </c>
      <c r="I12" s="9" t="s">
        <v>13</v>
      </c>
      <c r="J12" s="9">
        <v>13</v>
      </c>
      <c r="K12" s="14">
        <v>5000</v>
      </c>
    </row>
    <row r="13" spans="1:11">
      <c r="A13" s="8"/>
      <c r="B13" s="9"/>
      <c r="C13" s="9"/>
      <c r="D13" s="8"/>
      <c r="E13" s="8"/>
      <c r="F13" s="8"/>
      <c r="G13" s="9"/>
      <c r="H13" s="9" t="s">
        <v>28</v>
      </c>
      <c r="I13" s="9" t="s">
        <v>13</v>
      </c>
      <c r="J13" s="9">
        <v>15</v>
      </c>
      <c r="K13" s="14">
        <v>2000</v>
      </c>
    </row>
    <row r="14" spans="1:11">
      <c r="A14" s="8"/>
      <c r="B14" s="9"/>
      <c r="C14" s="9"/>
      <c r="D14" s="8"/>
      <c r="E14" s="8"/>
      <c r="F14" s="8"/>
      <c r="G14" s="9"/>
      <c r="H14" s="9" t="s">
        <v>29</v>
      </c>
      <c r="I14" s="9" t="s">
        <v>11</v>
      </c>
      <c r="J14" s="9">
        <v>13</v>
      </c>
      <c r="K14" s="14">
        <v>3000</v>
      </c>
    </row>
    <row r="15" ht="24" spans="1:11">
      <c r="A15" s="8">
        <v>5</v>
      </c>
      <c r="B15" s="9" t="s">
        <v>30</v>
      </c>
      <c r="C15" s="9">
        <f t="shared" ref="C15:C17" si="0">SUM(G15,K15)</f>
        <v>10000</v>
      </c>
      <c r="D15" s="13" t="s">
        <v>31</v>
      </c>
      <c r="E15" s="13" t="s">
        <v>13</v>
      </c>
      <c r="F15" s="13">
        <v>47</v>
      </c>
      <c r="G15" s="9">
        <v>10000</v>
      </c>
      <c r="H15" s="9"/>
      <c r="I15" s="9"/>
      <c r="J15" s="9"/>
      <c r="K15" s="14"/>
    </row>
    <row r="16" spans="1:11">
      <c r="A16" s="8">
        <v>6</v>
      </c>
      <c r="B16" s="10" t="s">
        <v>32</v>
      </c>
      <c r="C16" s="9">
        <f t="shared" si="0"/>
        <v>3000</v>
      </c>
      <c r="D16" s="10" t="s">
        <v>33</v>
      </c>
      <c r="E16" s="10" t="s">
        <v>13</v>
      </c>
      <c r="F16" s="10">
        <v>39</v>
      </c>
      <c r="G16" s="8">
        <v>1000</v>
      </c>
      <c r="H16" s="9" t="s">
        <v>34</v>
      </c>
      <c r="I16" s="9" t="s">
        <v>13</v>
      </c>
      <c r="J16" s="9">
        <v>15</v>
      </c>
      <c r="K16" s="14">
        <v>2000</v>
      </c>
    </row>
    <row r="17" spans="1:11">
      <c r="A17" s="8">
        <v>7</v>
      </c>
      <c r="B17" s="10" t="s">
        <v>35</v>
      </c>
      <c r="C17" s="9">
        <f t="shared" si="0"/>
        <v>3000</v>
      </c>
      <c r="D17" s="10" t="s">
        <v>36</v>
      </c>
      <c r="E17" s="10" t="s">
        <v>11</v>
      </c>
      <c r="F17" s="10">
        <v>57</v>
      </c>
      <c r="G17" s="8">
        <v>3000</v>
      </c>
      <c r="H17" s="11"/>
      <c r="I17" s="11"/>
      <c r="J17" s="11"/>
      <c r="K17" s="11"/>
    </row>
    <row r="18" spans="1:11">
      <c r="A18" s="8">
        <v>8</v>
      </c>
      <c r="B18" s="9" t="s">
        <v>37</v>
      </c>
      <c r="C18" s="9">
        <f>SUM(G18:G20,K18:K20)</f>
        <v>7000</v>
      </c>
      <c r="D18" s="8"/>
      <c r="E18" s="8"/>
      <c r="F18" s="8"/>
      <c r="G18" s="9"/>
      <c r="H18" s="9" t="s">
        <v>38</v>
      </c>
      <c r="I18" s="9" t="s">
        <v>13</v>
      </c>
      <c r="J18" s="9">
        <v>14</v>
      </c>
      <c r="K18" s="14">
        <v>3000</v>
      </c>
    </row>
    <row r="19" spans="1:11">
      <c r="A19" s="8"/>
      <c r="B19" s="9"/>
      <c r="C19" s="9"/>
      <c r="D19" s="8"/>
      <c r="E19" s="8"/>
      <c r="F19" s="8"/>
      <c r="G19" s="9"/>
      <c r="H19" s="9" t="s">
        <v>39</v>
      </c>
      <c r="I19" s="9" t="s">
        <v>13</v>
      </c>
      <c r="J19" s="9">
        <v>14</v>
      </c>
      <c r="K19" s="14">
        <v>2000</v>
      </c>
    </row>
    <row r="20" spans="1:11">
      <c r="A20" s="8"/>
      <c r="B20" s="9"/>
      <c r="C20" s="9"/>
      <c r="D20" s="8"/>
      <c r="E20" s="8"/>
      <c r="F20" s="8"/>
      <c r="G20" s="9"/>
      <c r="H20" s="9" t="s">
        <v>40</v>
      </c>
      <c r="I20" s="9" t="s">
        <v>11</v>
      </c>
      <c r="J20" s="9">
        <v>14</v>
      </c>
      <c r="K20" s="14">
        <v>2000</v>
      </c>
    </row>
    <row r="21" spans="1:11">
      <c r="A21" s="8">
        <v>9</v>
      </c>
      <c r="B21" s="9" t="s">
        <v>41</v>
      </c>
      <c r="C21" s="9">
        <f>SUM(G21,K21)</f>
        <v>5000</v>
      </c>
      <c r="D21" s="8"/>
      <c r="E21" s="8"/>
      <c r="F21" s="8"/>
      <c r="G21" s="9"/>
      <c r="H21" s="9" t="s">
        <v>42</v>
      </c>
      <c r="I21" s="9" t="s">
        <v>11</v>
      </c>
      <c r="J21" s="9">
        <v>14</v>
      </c>
      <c r="K21" s="14">
        <v>5000</v>
      </c>
    </row>
    <row r="22" spans="1:11">
      <c r="A22" s="8">
        <v>10</v>
      </c>
      <c r="B22" s="8" t="s">
        <v>43</v>
      </c>
      <c r="C22" s="9">
        <f>SUM(G22:G26)</f>
        <v>15000</v>
      </c>
      <c r="D22" s="10" t="s">
        <v>44</v>
      </c>
      <c r="E22" s="10" t="s">
        <v>11</v>
      </c>
      <c r="F22" s="10">
        <v>52</v>
      </c>
      <c r="G22" s="8">
        <v>2000</v>
      </c>
      <c r="H22" s="11"/>
      <c r="I22" s="11"/>
      <c r="J22" s="11"/>
      <c r="K22" s="11"/>
    </row>
    <row r="23" spans="1:11">
      <c r="A23" s="8"/>
      <c r="B23" s="8"/>
      <c r="C23" s="9"/>
      <c r="D23" s="10" t="s">
        <v>45</v>
      </c>
      <c r="E23" s="10" t="s">
        <v>11</v>
      </c>
      <c r="F23" s="10">
        <v>45</v>
      </c>
      <c r="G23" s="8">
        <v>2000</v>
      </c>
      <c r="H23" s="11"/>
      <c r="I23" s="11"/>
      <c r="J23" s="11"/>
      <c r="K23" s="11"/>
    </row>
    <row r="24" spans="1:11">
      <c r="A24" s="8"/>
      <c r="B24" s="8"/>
      <c r="C24" s="9"/>
      <c r="D24" s="10" t="s">
        <v>46</v>
      </c>
      <c r="E24" s="10" t="s">
        <v>11</v>
      </c>
      <c r="F24" s="10">
        <v>56</v>
      </c>
      <c r="G24" s="8">
        <v>3000</v>
      </c>
      <c r="H24" s="11"/>
      <c r="I24" s="11"/>
      <c r="J24" s="11"/>
      <c r="K24" s="11"/>
    </row>
    <row r="25" spans="1:11">
      <c r="A25" s="8"/>
      <c r="B25" s="8"/>
      <c r="C25" s="9"/>
      <c r="D25" s="10" t="s">
        <v>47</v>
      </c>
      <c r="E25" s="10" t="s">
        <v>11</v>
      </c>
      <c r="F25" s="10">
        <v>55</v>
      </c>
      <c r="G25" s="8">
        <v>3000</v>
      </c>
      <c r="H25" s="11"/>
      <c r="I25" s="11"/>
      <c r="J25" s="11"/>
      <c r="K25" s="11"/>
    </row>
    <row r="26" spans="1:11">
      <c r="A26" s="8"/>
      <c r="B26" s="8"/>
      <c r="C26" s="9"/>
      <c r="D26" s="8" t="s">
        <v>48</v>
      </c>
      <c r="E26" s="8" t="s">
        <v>13</v>
      </c>
      <c r="F26" s="8">
        <v>26</v>
      </c>
      <c r="G26" s="8">
        <v>5000</v>
      </c>
      <c r="H26" s="11"/>
      <c r="I26" s="11"/>
      <c r="J26" s="11"/>
      <c r="K26" s="11"/>
    </row>
    <row r="27" spans="1:11">
      <c r="A27" s="8">
        <v>11</v>
      </c>
      <c r="B27" s="8" t="s">
        <v>49</v>
      </c>
      <c r="C27" s="9">
        <f>SUM(G27:G30,K27)</f>
        <v>25000</v>
      </c>
      <c r="D27" s="8" t="s">
        <v>50</v>
      </c>
      <c r="E27" s="8" t="s">
        <v>11</v>
      </c>
      <c r="F27" s="8">
        <v>54</v>
      </c>
      <c r="G27" s="8">
        <v>2000</v>
      </c>
      <c r="H27" s="9" t="s">
        <v>51</v>
      </c>
      <c r="I27" s="9" t="s">
        <v>11</v>
      </c>
      <c r="J27" s="9">
        <v>15</v>
      </c>
      <c r="K27" s="14">
        <v>1000</v>
      </c>
    </row>
    <row r="28" spans="1:11">
      <c r="A28" s="8"/>
      <c r="B28" s="8"/>
      <c r="C28" s="9"/>
      <c r="D28" s="8" t="s">
        <v>52</v>
      </c>
      <c r="E28" s="8" t="s">
        <v>13</v>
      </c>
      <c r="F28" s="8">
        <v>46</v>
      </c>
      <c r="G28" s="8">
        <v>6000</v>
      </c>
      <c r="H28" s="11"/>
      <c r="I28" s="11"/>
      <c r="J28" s="11"/>
      <c r="K28" s="11"/>
    </row>
    <row r="29" spans="1:11">
      <c r="A29" s="8"/>
      <c r="B29" s="8"/>
      <c r="C29" s="9"/>
      <c r="D29" s="8" t="s">
        <v>53</v>
      </c>
      <c r="E29" s="8" t="s">
        <v>11</v>
      </c>
      <c r="F29" s="8">
        <v>52</v>
      </c>
      <c r="G29" s="8">
        <v>8000</v>
      </c>
      <c r="H29" s="11"/>
      <c r="I29" s="11"/>
      <c r="J29" s="11"/>
      <c r="K29" s="11"/>
    </row>
    <row r="30" spans="1:11">
      <c r="A30" s="8"/>
      <c r="B30" s="8"/>
      <c r="C30" s="9"/>
      <c r="D30" s="8" t="s">
        <v>54</v>
      </c>
      <c r="E30" s="8" t="s">
        <v>13</v>
      </c>
      <c r="F30" s="8">
        <v>25</v>
      </c>
      <c r="G30" s="8">
        <v>8000</v>
      </c>
      <c r="H30" s="11"/>
      <c r="I30" s="11"/>
      <c r="J30" s="11"/>
      <c r="K30" s="11"/>
    </row>
    <row r="31" spans="1:11">
      <c r="A31" s="8">
        <v>12</v>
      </c>
      <c r="B31" s="8" t="s">
        <v>55</v>
      </c>
      <c r="C31" s="9">
        <f>SUM(G31)</f>
        <v>3000</v>
      </c>
      <c r="D31" s="8" t="s">
        <v>56</v>
      </c>
      <c r="E31" s="8" t="s">
        <v>11</v>
      </c>
      <c r="F31" s="8">
        <v>39</v>
      </c>
      <c r="G31" s="8">
        <v>3000</v>
      </c>
      <c r="H31" s="11"/>
      <c r="I31" s="11"/>
      <c r="J31" s="11"/>
      <c r="K31" s="11"/>
    </row>
    <row r="32" spans="1:11">
      <c r="A32" s="8">
        <v>13</v>
      </c>
      <c r="B32" s="9" t="s">
        <v>57</v>
      </c>
      <c r="C32" s="9">
        <f>SUM(G32,K32)</f>
        <v>5000</v>
      </c>
      <c r="D32" s="8"/>
      <c r="E32" s="8"/>
      <c r="F32" s="8"/>
      <c r="G32" s="9"/>
      <c r="H32" s="9" t="s">
        <v>58</v>
      </c>
      <c r="I32" s="9" t="s">
        <v>13</v>
      </c>
      <c r="J32" s="9">
        <v>9</v>
      </c>
      <c r="K32" s="14">
        <v>5000</v>
      </c>
    </row>
    <row r="33" spans="1:11">
      <c r="A33" s="8">
        <v>14</v>
      </c>
      <c r="B33" s="8" t="s">
        <v>59</v>
      </c>
      <c r="C33" s="9">
        <f>SUM(G33,K33)</f>
        <v>3000</v>
      </c>
      <c r="D33" s="8" t="s">
        <v>60</v>
      </c>
      <c r="E33" s="8" t="s">
        <v>13</v>
      </c>
      <c r="F33" s="8">
        <v>46</v>
      </c>
      <c r="G33" s="8">
        <v>3000</v>
      </c>
      <c r="H33" s="11"/>
      <c r="I33" s="11"/>
      <c r="J33" s="11"/>
      <c r="K33" s="11"/>
    </row>
    <row r="34" spans="1:11">
      <c r="A34" s="8">
        <v>15</v>
      </c>
      <c r="B34" s="10" t="s">
        <v>61</v>
      </c>
      <c r="C34" s="9">
        <f>SUM(G34:G36,K34:K36)</f>
        <v>14000</v>
      </c>
      <c r="D34" s="10" t="s">
        <v>62</v>
      </c>
      <c r="E34" s="10" t="s">
        <v>13</v>
      </c>
      <c r="F34" s="10">
        <v>40</v>
      </c>
      <c r="G34" s="8">
        <v>3000</v>
      </c>
      <c r="H34" s="9" t="s">
        <v>63</v>
      </c>
      <c r="I34" s="9" t="s">
        <v>11</v>
      </c>
      <c r="J34" s="9">
        <v>9</v>
      </c>
      <c r="K34" s="14">
        <v>5000</v>
      </c>
    </row>
    <row r="35" spans="1:11">
      <c r="A35" s="8"/>
      <c r="B35" s="10"/>
      <c r="C35" s="9"/>
      <c r="D35" s="10" t="s">
        <v>64</v>
      </c>
      <c r="E35" s="10" t="s">
        <v>13</v>
      </c>
      <c r="F35" s="10">
        <v>42</v>
      </c>
      <c r="G35" s="8">
        <v>3000</v>
      </c>
      <c r="H35" s="11"/>
      <c r="I35" s="11"/>
      <c r="J35" s="11"/>
      <c r="K35" s="11"/>
    </row>
    <row r="36" spans="1:11">
      <c r="A36" s="8"/>
      <c r="B36" s="10"/>
      <c r="C36" s="9"/>
      <c r="D36" s="10" t="s">
        <v>65</v>
      </c>
      <c r="E36" s="10" t="s">
        <v>11</v>
      </c>
      <c r="F36" s="10">
        <v>52</v>
      </c>
      <c r="G36" s="8">
        <v>3000</v>
      </c>
      <c r="H36" s="11"/>
      <c r="I36" s="11"/>
      <c r="J36" s="11"/>
      <c r="K36" s="11"/>
    </row>
    <row r="37" spans="1:11">
      <c r="A37" s="8">
        <v>16</v>
      </c>
      <c r="B37" s="10" t="s">
        <v>66</v>
      </c>
      <c r="C37" s="9">
        <f>SUM(G37:G39,K37:K38)</f>
        <v>17000</v>
      </c>
      <c r="D37" s="10" t="s">
        <v>67</v>
      </c>
      <c r="E37" s="10" t="s">
        <v>13</v>
      </c>
      <c r="F37" s="10">
        <v>50</v>
      </c>
      <c r="G37" s="10">
        <v>2000</v>
      </c>
      <c r="H37" s="9" t="s">
        <v>68</v>
      </c>
      <c r="I37" s="9" t="s">
        <v>11</v>
      </c>
      <c r="J37" s="9">
        <v>12</v>
      </c>
      <c r="K37" s="14">
        <v>3000</v>
      </c>
    </row>
    <row r="38" spans="1:11">
      <c r="A38" s="8"/>
      <c r="B38" s="10"/>
      <c r="C38" s="9"/>
      <c r="D38" s="10" t="s">
        <v>69</v>
      </c>
      <c r="E38" s="10" t="s">
        <v>13</v>
      </c>
      <c r="F38" s="10">
        <v>45</v>
      </c>
      <c r="G38" s="8">
        <v>3000</v>
      </c>
      <c r="H38" s="14" t="s">
        <v>70</v>
      </c>
      <c r="I38" s="14" t="s">
        <v>13</v>
      </c>
      <c r="J38" s="14">
        <v>13</v>
      </c>
      <c r="K38" s="14">
        <v>1000</v>
      </c>
    </row>
    <row r="39" spans="1:11">
      <c r="A39" s="8"/>
      <c r="B39" s="10"/>
      <c r="C39" s="9"/>
      <c r="D39" s="8" t="s">
        <v>71</v>
      </c>
      <c r="E39" s="8" t="s">
        <v>11</v>
      </c>
      <c r="F39" s="8">
        <v>49</v>
      </c>
      <c r="G39" s="8">
        <v>8000</v>
      </c>
      <c r="H39" s="11"/>
      <c r="I39" s="11"/>
      <c r="J39" s="11"/>
      <c r="K39" s="11"/>
    </row>
    <row r="40" spans="1:11">
      <c r="A40" s="8">
        <v>17</v>
      </c>
      <c r="B40" s="10" t="s">
        <v>72</v>
      </c>
      <c r="C40" s="9">
        <f>SUM(G40:G41)</f>
        <v>6000</v>
      </c>
      <c r="D40" s="10" t="s">
        <v>73</v>
      </c>
      <c r="E40" s="10" t="s">
        <v>11</v>
      </c>
      <c r="F40" s="10">
        <v>42</v>
      </c>
      <c r="G40" s="8">
        <v>3000</v>
      </c>
      <c r="H40" s="11"/>
      <c r="I40" s="11"/>
      <c r="J40" s="11"/>
      <c r="K40" s="11"/>
    </row>
    <row r="41" spans="1:11">
      <c r="A41" s="8"/>
      <c r="B41" s="10"/>
      <c r="C41" s="9"/>
      <c r="D41" s="10" t="s">
        <v>74</v>
      </c>
      <c r="E41" s="10" t="s">
        <v>11</v>
      </c>
      <c r="F41" s="10">
        <v>56</v>
      </c>
      <c r="G41" s="8">
        <v>3000</v>
      </c>
      <c r="H41" s="11"/>
      <c r="I41" s="11"/>
      <c r="J41" s="11"/>
      <c r="K41" s="11"/>
    </row>
    <row r="42" ht="24" spans="1:11">
      <c r="A42" s="8">
        <v>18</v>
      </c>
      <c r="B42" s="10" t="s">
        <v>75</v>
      </c>
      <c r="C42" s="9">
        <f>SUM(G42:G45,K42:K43)</f>
        <v>27000</v>
      </c>
      <c r="D42" s="12" t="s">
        <v>76</v>
      </c>
      <c r="E42" s="12" t="s">
        <v>11</v>
      </c>
      <c r="F42" s="12">
        <v>48</v>
      </c>
      <c r="G42" s="8">
        <v>10000</v>
      </c>
      <c r="H42" s="9" t="s">
        <v>77</v>
      </c>
      <c r="I42" s="9" t="s">
        <v>13</v>
      </c>
      <c r="J42" s="9">
        <v>12</v>
      </c>
      <c r="K42" s="14">
        <v>5000</v>
      </c>
    </row>
    <row r="43" spans="1:11">
      <c r="A43" s="8"/>
      <c r="B43" s="10"/>
      <c r="C43" s="9"/>
      <c r="D43" s="10" t="s">
        <v>78</v>
      </c>
      <c r="E43" s="10" t="s">
        <v>13</v>
      </c>
      <c r="F43" s="10">
        <v>44</v>
      </c>
      <c r="G43" s="8">
        <v>1000</v>
      </c>
      <c r="H43" s="9" t="s">
        <v>79</v>
      </c>
      <c r="I43" s="9" t="s">
        <v>11</v>
      </c>
      <c r="J43" s="9">
        <v>9</v>
      </c>
      <c r="K43" s="14">
        <v>5000</v>
      </c>
    </row>
    <row r="44" spans="1:11">
      <c r="A44" s="8"/>
      <c r="B44" s="10"/>
      <c r="C44" s="9"/>
      <c r="D44" s="10" t="s">
        <v>80</v>
      </c>
      <c r="E44" s="10" t="s">
        <v>13</v>
      </c>
      <c r="F44" s="10">
        <v>37</v>
      </c>
      <c r="G44" s="8">
        <v>1000</v>
      </c>
      <c r="H44" s="15"/>
      <c r="I44" s="15"/>
      <c r="J44" s="15"/>
      <c r="K44" s="15"/>
    </row>
    <row r="45" spans="1:11">
      <c r="A45" s="8"/>
      <c r="B45" s="10"/>
      <c r="C45" s="9"/>
      <c r="D45" s="8" t="s">
        <v>81</v>
      </c>
      <c r="E45" s="8" t="s">
        <v>13</v>
      </c>
      <c r="F45" s="8">
        <v>46</v>
      </c>
      <c r="G45" s="8">
        <v>5000</v>
      </c>
      <c r="H45" s="11"/>
      <c r="I45" s="11"/>
      <c r="J45" s="11"/>
      <c r="K45" s="11"/>
    </row>
    <row r="46" spans="1:11">
      <c r="A46" s="8">
        <v>19</v>
      </c>
      <c r="B46" s="10" t="s">
        <v>82</v>
      </c>
      <c r="C46" s="9">
        <f t="shared" ref="C46:C48" si="1">SUM(G46,K46)</f>
        <v>8000</v>
      </c>
      <c r="D46" s="10" t="s">
        <v>83</v>
      </c>
      <c r="E46" s="10" t="s">
        <v>13</v>
      </c>
      <c r="F46" s="10">
        <v>44</v>
      </c>
      <c r="G46" s="8">
        <v>3000</v>
      </c>
      <c r="H46" s="9" t="s">
        <v>84</v>
      </c>
      <c r="I46" s="9" t="s">
        <v>13</v>
      </c>
      <c r="J46" s="9">
        <v>7</v>
      </c>
      <c r="K46" s="9">
        <v>5000</v>
      </c>
    </row>
    <row r="47" spans="1:11">
      <c r="A47" s="8">
        <v>20</v>
      </c>
      <c r="B47" s="10" t="s">
        <v>85</v>
      </c>
      <c r="C47" s="9">
        <f t="shared" si="1"/>
        <v>2000</v>
      </c>
      <c r="D47" s="10" t="s">
        <v>86</v>
      </c>
      <c r="E47" s="10" t="s">
        <v>13</v>
      </c>
      <c r="F47" s="10">
        <v>31</v>
      </c>
      <c r="G47" s="8">
        <v>2000</v>
      </c>
      <c r="H47" s="11"/>
      <c r="I47" s="11"/>
      <c r="J47" s="11"/>
      <c r="K47" s="11"/>
    </row>
    <row r="48" spans="1:11">
      <c r="A48" s="8">
        <v>21</v>
      </c>
      <c r="B48" s="10" t="s">
        <v>87</v>
      </c>
      <c r="C48" s="9">
        <f t="shared" si="1"/>
        <v>2000</v>
      </c>
      <c r="D48" s="10" t="s">
        <v>88</v>
      </c>
      <c r="E48" s="10" t="s">
        <v>11</v>
      </c>
      <c r="F48" s="10">
        <v>50</v>
      </c>
      <c r="G48" s="8">
        <v>2000</v>
      </c>
      <c r="H48" s="11"/>
      <c r="I48" s="11"/>
      <c r="J48" s="11"/>
      <c r="K48" s="11"/>
    </row>
    <row r="49" spans="1:11">
      <c r="A49" s="8">
        <v>22</v>
      </c>
      <c r="B49" s="8" t="s">
        <v>89</v>
      </c>
      <c r="C49" s="9">
        <f>SUM(G49:G50,K49:K50)</f>
        <v>11000</v>
      </c>
      <c r="D49" s="8" t="s">
        <v>90</v>
      </c>
      <c r="E49" s="8" t="s">
        <v>13</v>
      </c>
      <c r="F49" s="8">
        <v>47</v>
      </c>
      <c r="G49" s="8">
        <v>3000</v>
      </c>
      <c r="H49" s="9" t="s">
        <v>91</v>
      </c>
      <c r="I49" s="9" t="s">
        <v>13</v>
      </c>
      <c r="J49" s="9">
        <v>12</v>
      </c>
      <c r="K49" s="9">
        <v>5000</v>
      </c>
    </row>
    <row r="50" spans="1:11">
      <c r="A50" s="8"/>
      <c r="B50" s="8"/>
      <c r="C50" s="9"/>
      <c r="D50" s="8"/>
      <c r="E50" s="8"/>
      <c r="F50" s="8"/>
      <c r="G50" s="8"/>
      <c r="H50" s="9" t="s">
        <v>92</v>
      </c>
      <c r="I50" s="9" t="s">
        <v>13</v>
      </c>
      <c r="J50" s="9">
        <v>12</v>
      </c>
      <c r="K50" s="9">
        <v>3000</v>
      </c>
    </row>
    <row r="51" spans="1:11">
      <c r="A51" s="8">
        <v>23</v>
      </c>
      <c r="B51" s="8" t="s">
        <v>93</v>
      </c>
      <c r="C51" s="9">
        <f>SUM(G51,K51)</f>
        <v>5000</v>
      </c>
      <c r="D51" s="8" t="s">
        <v>94</v>
      </c>
      <c r="E51" s="8" t="s">
        <v>11</v>
      </c>
      <c r="F51" s="8">
        <v>58</v>
      </c>
      <c r="G51" s="8">
        <v>2000</v>
      </c>
      <c r="H51" s="9" t="s">
        <v>95</v>
      </c>
      <c r="I51" s="9" t="s">
        <v>11</v>
      </c>
      <c r="J51" s="9">
        <v>11</v>
      </c>
      <c r="K51" s="14">
        <v>3000</v>
      </c>
    </row>
    <row r="52" spans="1:11">
      <c r="A52" s="8">
        <v>24</v>
      </c>
      <c r="B52" s="10" t="s">
        <v>96</v>
      </c>
      <c r="C52" s="9">
        <f>SUM(G52:G55,K52:K55)</f>
        <v>26000</v>
      </c>
      <c r="D52" s="10" t="s">
        <v>97</v>
      </c>
      <c r="E52" s="10" t="s">
        <v>11</v>
      </c>
      <c r="F52" s="10">
        <v>56</v>
      </c>
      <c r="G52" s="8">
        <v>2000</v>
      </c>
      <c r="H52" s="9" t="s">
        <v>98</v>
      </c>
      <c r="I52" s="9" t="s">
        <v>11</v>
      </c>
      <c r="J52" s="9">
        <v>8</v>
      </c>
      <c r="K52" s="14">
        <v>5000</v>
      </c>
    </row>
    <row r="53" spans="1:11">
      <c r="A53" s="8"/>
      <c r="B53" s="10"/>
      <c r="C53" s="9"/>
      <c r="D53" s="10" t="s">
        <v>99</v>
      </c>
      <c r="E53" s="10" t="s">
        <v>13</v>
      </c>
      <c r="F53" s="10">
        <v>29</v>
      </c>
      <c r="G53" s="8">
        <v>2000</v>
      </c>
      <c r="H53" s="9" t="s">
        <v>100</v>
      </c>
      <c r="I53" s="9" t="s">
        <v>11</v>
      </c>
      <c r="J53" s="9">
        <v>11</v>
      </c>
      <c r="K53" s="14">
        <v>3000</v>
      </c>
    </row>
    <row r="54" spans="1:11">
      <c r="A54" s="8"/>
      <c r="B54" s="10"/>
      <c r="C54" s="9"/>
      <c r="D54" s="10" t="s">
        <v>101</v>
      </c>
      <c r="E54" s="10" t="s">
        <v>13</v>
      </c>
      <c r="F54" s="10">
        <v>24</v>
      </c>
      <c r="G54" s="8">
        <v>3000</v>
      </c>
      <c r="H54" s="9" t="s">
        <v>102</v>
      </c>
      <c r="I54" s="9" t="s">
        <v>13</v>
      </c>
      <c r="J54" s="9">
        <v>10</v>
      </c>
      <c r="K54" s="14">
        <v>1000</v>
      </c>
    </row>
    <row r="55" ht="24" spans="1:11">
      <c r="A55" s="8"/>
      <c r="B55" s="10"/>
      <c r="C55" s="9"/>
      <c r="D55" s="10" t="s">
        <v>103</v>
      </c>
      <c r="E55" s="10" t="s">
        <v>11</v>
      </c>
      <c r="F55" s="10">
        <v>54</v>
      </c>
      <c r="G55" s="8">
        <v>10000</v>
      </c>
      <c r="H55" s="11"/>
      <c r="I55" s="11"/>
      <c r="J55" s="11"/>
      <c r="K55" s="11"/>
    </row>
    <row r="56" spans="1:11">
      <c r="A56" s="8">
        <v>25</v>
      </c>
      <c r="B56" s="8" t="s">
        <v>104</v>
      </c>
      <c r="C56" s="9">
        <f t="shared" ref="C56:C62" si="2">SUM(G56,K56)</f>
        <v>6000</v>
      </c>
      <c r="D56" s="8" t="s">
        <v>105</v>
      </c>
      <c r="E56" s="8" t="s">
        <v>13</v>
      </c>
      <c r="F56" s="8">
        <v>50</v>
      </c>
      <c r="G56" s="8">
        <v>6000</v>
      </c>
      <c r="H56" s="11"/>
      <c r="I56" s="11"/>
      <c r="J56" s="11"/>
      <c r="K56" s="11"/>
    </row>
    <row r="57" spans="1:11">
      <c r="A57" s="8">
        <v>26</v>
      </c>
      <c r="B57" s="8" t="s">
        <v>106</v>
      </c>
      <c r="C57" s="9">
        <f t="shared" si="2"/>
        <v>8000</v>
      </c>
      <c r="D57" s="8" t="s">
        <v>107</v>
      </c>
      <c r="E57" s="8" t="s">
        <v>13</v>
      </c>
      <c r="F57" s="8">
        <v>26</v>
      </c>
      <c r="G57" s="8">
        <v>8000</v>
      </c>
      <c r="H57" s="11"/>
      <c r="I57" s="11"/>
      <c r="J57" s="11"/>
      <c r="K57" s="11"/>
    </row>
    <row r="58" spans="1:11">
      <c r="A58" s="8">
        <v>27</v>
      </c>
      <c r="B58" s="8" t="s">
        <v>108</v>
      </c>
      <c r="C58" s="9">
        <f t="shared" si="2"/>
        <v>7000</v>
      </c>
      <c r="D58" s="8" t="s">
        <v>109</v>
      </c>
      <c r="E58" s="8" t="s">
        <v>13</v>
      </c>
      <c r="F58" s="8">
        <v>48</v>
      </c>
      <c r="G58" s="8">
        <v>2000</v>
      </c>
      <c r="H58" s="9" t="s">
        <v>110</v>
      </c>
      <c r="I58" s="9" t="s">
        <v>11</v>
      </c>
      <c r="J58" s="9">
        <v>4</v>
      </c>
      <c r="K58" s="14">
        <v>5000</v>
      </c>
    </row>
    <row r="59" spans="1:11">
      <c r="A59" s="8">
        <v>28</v>
      </c>
      <c r="B59" s="9" t="s">
        <v>111</v>
      </c>
      <c r="C59" s="9">
        <f t="shared" si="2"/>
        <v>3000</v>
      </c>
      <c r="D59" s="10"/>
      <c r="E59" s="10"/>
      <c r="F59" s="10"/>
      <c r="G59" s="9"/>
      <c r="H59" s="9" t="s">
        <v>112</v>
      </c>
      <c r="I59" s="9" t="s">
        <v>13</v>
      </c>
      <c r="J59" s="9">
        <v>6</v>
      </c>
      <c r="K59" s="14">
        <v>3000</v>
      </c>
    </row>
    <row r="60" spans="1:11">
      <c r="A60" s="8">
        <v>29</v>
      </c>
      <c r="B60" s="8" t="s">
        <v>113</v>
      </c>
      <c r="C60" s="9">
        <f t="shared" si="2"/>
        <v>8000</v>
      </c>
      <c r="D60" s="8" t="s">
        <v>114</v>
      </c>
      <c r="E60" s="8" t="s">
        <v>13</v>
      </c>
      <c r="F60" s="8">
        <v>36</v>
      </c>
      <c r="G60" s="8">
        <v>8000</v>
      </c>
      <c r="H60" s="11"/>
      <c r="I60" s="11"/>
      <c r="J60" s="11"/>
      <c r="K60" s="11"/>
    </row>
    <row r="61" spans="1:11">
      <c r="A61" s="8">
        <v>30</v>
      </c>
      <c r="B61" s="8" t="s">
        <v>115</v>
      </c>
      <c r="C61" s="9">
        <f t="shared" si="2"/>
        <v>8000</v>
      </c>
      <c r="D61" s="8" t="s">
        <v>116</v>
      </c>
      <c r="E61" s="8" t="s">
        <v>13</v>
      </c>
      <c r="F61" s="8">
        <v>30</v>
      </c>
      <c r="G61" s="8">
        <v>8000</v>
      </c>
      <c r="H61" s="11"/>
      <c r="I61" s="11"/>
      <c r="J61" s="11"/>
      <c r="K61" s="11"/>
    </row>
    <row r="62" spans="1:11">
      <c r="A62" s="8">
        <v>31</v>
      </c>
      <c r="B62" s="8" t="s">
        <v>117</v>
      </c>
      <c r="C62" s="9">
        <f t="shared" si="2"/>
        <v>8000</v>
      </c>
      <c r="D62" s="8" t="s">
        <v>118</v>
      </c>
      <c r="E62" s="8" t="s">
        <v>13</v>
      </c>
      <c r="F62" s="8">
        <v>41</v>
      </c>
      <c r="G62" s="8">
        <v>8000</v>
      </c>
      <c r="H62" s="11"/>
      <c r="I62" s="11"/>
      <c r="J62" s="11"/>
      <c r="K62" s="11"/>
    </row>
    <row r="63" spans="1:11">
      <c r="A63" s="9" t="s">
        <v>119</v>
      </c>
      <c r="B63" s="9"/>
      <c r="C63" s="9">
        <f>SUM(C3:C62)</f>
        <v>297000</v>
      </c>
      <c r="D63" s="9"/>
      <c r="E63" s="9"/>
      <c r="F63" s="9"/>
      <c r="G63" s="9">
        <f>SUM(G3:G62)</f>
        <v>203000</v>
      </c>
      <c r="H63" s="9"/>
      <c r="I63" s="9"/>
      <c r="J63" s="9"/>
      <c r="K63" s="9">
        <f>SUM(K3:K62)</f>
        <v>94000</v>
      </c>
    </row>
  </sheetData>
  <mergeCells count="41">
    <mergeCell ref="A1:K1"/>
    <mergeCell ref="A63:B63"/>
    <mergeCell ref="A3:A7"/>
    <mergeCell ref="A8:A9"/>
    <mergeCell ref="A10:A11"/>
    <mergeCell ref="A12:A14"/>
    <mergeCell ref="A18:A20"/>
    <mergeCell ref="A22:A26"/>
    <mergeCell ref="A27:A30"/>
    <mergeCell ref="A34:A36"/>
    <mergeCell ref="A37:A39"/>
    <mergeCell ref="A40:A41"/>
    <mergeCell ref="A42:A45"/>
    <mergeCell ref="A49:A50"/>
    <mergeCell ref="A52:A55"/>
    <mergeCell ref="B3:B7"/>
    <mergeCell ref="B8:B9"/>
    <mergeCell ref="B10:B11"/>
    <mergeCell ref="B12:B14"/>
    <mergeCell ref="B18:B20"/>
    <mergeCell ref="B22:B26"/>
    <mergeCell ref="B27:B30"/>
    <mergeCell ref="B34:B36"/>
    <mergeCell ref="B37:B39"/>
    <mergeCell ref="B40:B41"/>
    <mergeCell ref="B42:B45"/>
    <mergeCell ref="B49:B50"/>
    <mergeCell ref="B52:B55"/>
    <mergeCell ref="C3:C7"/>
    <mergeCell ref="C8:C9"/>
    <mergeCell ref="C10:C11"/>
    <mergeCell ref="C12:C14"/>
    <mergeCell ref="C18:C20"/>
    <mergeCell ref="C22:C26"/>
    <mergeCell ref="C27:C30"/>
    <mergeCell ref="C34:C36"/>
    <mergeCell ref="C37:C39"/>
    <mergeCell ref="C40:C41"/>
    <mergeCell ref="C42:C45"/>
    <mergeCell ref="C49:C50"/>
    <mergeCell ref="C52:C55"/>
  </mergeCells>
  <pageMargins left="0.786805555555556" right="0.78680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xch560</cp:lastModifiedBy>
  <dcterms:created xsi:type="dcterms:W3CDTF">2020-01-08T09:06:00Z</dcterms:created>
  <dcterms:modified xsi:type="dcterms:W3CDTF">2020-01-08T15:21:49Z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