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78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<sst xmlns="http://schemas.openxmlformats.org/spreadsheetml/2006/main" count="117">
  <si>
    <t>武进区礼河实验学校体育课成绩登记表</t>
  </si>
  <si>
    <t xml:space="preserve">   班级： 一（1）班              任课教师： 丁玲     日期：2015.06</t>
  </si>
  <si>
    <t>编号</t>
  </si>
  <si>
    <t>姓名</t>
  </si>
  <si>
    <t>性别</t>
  </si>
  <si>
    <t>30米跑</t>
  </si>
  <si>
    <t>30秒跳绳</t>
  </si>
  <si>
    <t>立定跳远</t>
  </si>
  <si>
    <t>技术技能</t>
  </si>
  <si>
    <t>平时表现</t>
  </si>
  <si>
    <t>成绩</t>
  </si>
  <si>
    <t>等第</t>
  </si>
  <si>
    <t>身体形态</t>
  </si>
  <si>
    <t>得分</t>
  </si>
  <si>
    <t>身高</t>
  </si>
  <si>
    <t>体重</t>
  </si>
  <si>
    <t>视左</t>
  </si>
  <si>
    <t>视右</t>
  </si>
  <si>
    <t>①</t>
  </si>
  <si>
    <t>②</t>
  </si>
  <si>
    <t>④</t>
  </si>
  <si>
    <t>⑤</t>
  </si>
  <si>
    <t>⑥</t>
  </si>
  <si>
    <t>于文韬</t>
  </si>
  <si>
    <t>男</t>
  </si>
  <si>
    <t>9.92</t>
  </si>
  <si>
    <t>不合格</t>
  </si>
  <si>
    <t>陈宇涛</t>
  </si>
  <si>
    <t>6.90</t>
  </si>
  <si>
    <t>合格</t>
  </si>
  <si>
    <t>周梓渲</t>
  </si>
  <si>
    <t>7.18</t>
  </si>
  <si>
    <t>吴麒桉</t>
  </si>
  <si>
    <t>6.51</t>
  </si>
  <si>
    <t>优秀</t>
  </si>
  <si>
    <t>王  晨</t>
  </si>
  <si>
    <t>7.58</t>
  </si>
  <si>
    <t>良好</t>
  </si>
  <si>
    <t>李  涛</t>
  </si>
  <si>
    <t>5.87</t>
  </si>
  <si>
    <t>姜锦程</t>
  </si>
  <si>
    <t>7.68</t>
  </si>
  <si>
    <t>张竹凡</t>
  </si>
  <si>
    <t>6.34</t>
  </si>
  <si>
    <t>叶王阳</t>
  </si>
  <si>
    <t>6.67</t>
  </si>
  <si>
    <t>章煜凡</t>
  </si>
  <si>
    <t>6.97</t>
  </si>
  <si>
    <t>周子渐</t>
  </si>
  <si>
    <t>5.98</t>
  </si>
  <si>
    <t>鲍俊达</t>
  </si>
  <si>
    <t>6.45</t>
  </si>
  <si>
    <t>高亚杰</t>
  </si>
  <si>
    <t>7.26</t>
  </si>
  <si>
    <t>吕昊</t>
  </si>
  <si>
    <t>8.26</t>
  </si>
  <si>
    <t>李心清</t>
  </si>
  <si>
    <t>7.97</t>
  </si>
  <si>
    <t>王继平</t>
  </si>
  <si>
    <t>6.57</t>
  </si>
  <si>
    <t>陈宁</t>
  </si>
  <si>
    <t>7.52</t>
  </si>
  <si>
    <t>陈俊杰</t>
  </si>
  <si>
    <t>6.13</t>
  </si>
  <si>
    <t>殷子研</t>
  </si>
  <si>
    <t>6.26</t>
  </si>
  <si>
    <t>徐永吉</t>
  </si>
  <si>
    <t>6.96</t>
  </si>
  <si>
    <t>朱雨杰</t>
  </si>
  <si>
    <t>于永波</t>
  </si>
  <si>
    <t>6.79</t>
  </si>
  <si>
    <t>王威</t>
  </si>
  <si>
    <t>6.48</t>
  </si>
  <si>
    <t>葛光良</t>
  </si>
  <si>
    <t>吴豪</t>
  </si>
  <si>
    <t>6.49</t>
  </si>
  <si>
    <t>王茜圆</t>
  </si>
  <si>
    <t>女</t>
  </si>
  <si>
    <t>7.48</t>
  </si>
  <si>
    <t>丁珺莹</t>
  </si>
  <si>
    <t>席子轩</t>
  </si>
  <si>
    <t>7.09</t>
  </si>
  <si>
    <t>刘晓璐</t>
  </si>
  <si>
    <t>8.09</t>
  </si>
  <si>
    <t>蒋  瑶</t>
  </si>
  <si>
    <t>6.59</t>
  </si>
  <si>
    <t>赵佳颖</t>
  </si>
  <si>
    <t>6.92</t>
  </si>
  <si>
    <t>周朵朵</t>
  </si>
  <si>
    <t>6.64</t>
  </si>
  <si>
    <t>姚雨彤</t>
  </si>
  <si>
    <t>7.07</t>
  </si>
  <si>
    <t>宋帅奇</t>
  </si>
  <si>
    <t>6.78</t>
  </si>
  <si>
    <t>祁琦</t>
  </si>
  <si>
    <t>屠欣洋</t>
  </si>
  <si>
    <t>17.31</t>
  </si>
  <si>
    <t>王语嫣</t>
  </si>
  <si>
    <t>6.43</t>
  </si>
  <si>
    <t>赵子涵</t>
  </si>
  <si>
    <t>9.22</t>
  </si>
  <si>
    <t>孙欣怡</t>
  </si>
  <si>
    <t>6.52</t>
  </si>
  <si>
    <t>房一冉</t>
  </si>
  <si>
    <t>6.31</t>
  </si>
  <si>
    <t>王涵悦</t>
  </si>
  <si>
    <t>王丽颖</t>
  </si>
  <si>
    <t>7.90</t>
  </si>
  <si>
    <t>梁梓涵</t>
  </si>
  <si>
    <t>张宸铭</t>
  </si>
  <si>
    <t>6.05</t>
  </si>
  <si>
    <t>彭宇翔</t>
  </si>
  <si>
    <t>李雯</t>
  </si>
  <si>
    <t>7.22</t>
  </si>
  <si>
    <t>董颖</t>
  </si>
  <si>
    <t>注：1、④＝﹝﹙①﹢②﹢③﹚÷3﹞×0.9          ⑥＝⑤﹢④</t>
  </si>
  <si>
    <t xml:space="preserve">    2、平时表现满分为10分；身高单位为厘米，体重单位为公斤。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</si>
</sst>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177" formatCode="#,##0.00_);[Red]\(#,##0.00\)"/>
    <numFmt numFmtId="178" formatCode="0.0_ "/>
  </numFmts>
  <fonts count="31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sz val="13"/>
      <name val="楷体_GB2312"/>
      <charset val="134"/>
    </font>
    <font>
      <b/>
      <sz val="13"/>
      <name val="楷体_GB2312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0"/>
      <name val="Times New Roman"/>
      <charset val="0"/>
    </font>
    <font>
      <sz val="12"/>
      <name val="宋体"/>
      <charset val="134"/>
    </font>
    <font>
      <b/>
      <sz val="10"/>
      <name val="宋体"/>
      <charset val="134"/>
    </font>
    <font>
      <sz val="11"/>
      <name val="Arial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2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14" borderId="14" applyNumberFormat="0" applyAlignment="0" applyProtection="0">
      <alignment vertical="center"/>
    </xf>
    <xf numFmtId="0" fontId="30" fillId="14" borderId="18" applyNumberFormat="0" applyAlignment="0" applyProtection="0">
      <alignment vertical="center"/>
    </xf>
    <xf numFmtId="0" fontId="13" fillId="6" borderId="12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4" fillId="0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6" fillId="0" borderId="7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76" fontId="4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76" fontId="5" fillId="0" borderId="2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176" fontId="5" fillId="0" borderId="5" xfId="0" applyNumberFormat="1" applyFont="1" applyFill="1" applyBorder="1" applyAlignment="1">
      <alignment vertical="center"/>
    </xf>
    <xf numFmtId="176" fontId="4" fillId="0" borderId="7" xfId="0" applyNumberFormat="1" applyFont="1" applyFill="1" applyBorder="1" applyAlignment="1">
      <alignment vertical="center" wrapText="1"/>
    </xf>
    <xf numFmtId="176" fontId="5" fillId="0" borderId="7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176" fontId="5" fillId="0" borderId="10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178" fontId="11" fillId="0" borderId="7" xfId="0" applyNumberFormat="1" applyFont="1" applyFill="1" applyBorder="1" applyAlignment="1">
      <alignment horizontal="center" vertical="center"/>
    </xf>
    <xf numFmtId="178" fontId="11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8" fontId="11" fillId="0" borderId="5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177" fontId="6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7"/>
  <sheetViews>
    <sheetView tabSelected="1" topLeftCell="A41" workbookViewId="0">
      <selection activeCell="N45" sqref="N45"/>
    </sheetView>
  </sheetViews>
  <sheetFormatPr defaultColWidth="9" defaultRowHeight="13.5"/>
  <cols>
    <col min="1" max="1" width="4.875" customWidth="1"/>
    <col min="2" max="2" width="6.5" customWidth="1"/>
    <col min="3" max="3" width="5.375" customWidth="1"/>
    <col min="4" max="4" width="5.875" customWidth="1"/>
    <col min="5" max="5" width="5.75" customWidth="1"/>
    <col min="6" max="6" width="5.625" customWidth="1"/>
    <col min="7" max="7" width="5.875" customWidth="1"/>
    <col min="8" max="8" width="5.625" customWidth="1"/>
    <col min="9" max="9" width="5.75" customWidth="1"/>
    <col min="10" max="10" width="6.25" customWidth="1"/>
    <col min="11" max="11" width="4" customWidth="1"/>
    <col min="12" max="12" width="5.75" customWidth="1"/>
    <col min="13" max="13" width="7" customWidth="1"/>
    <col min="14" max="14" width="5" customWidth="1"/>
    <col min="15" max="16" width="4.625" customWidth="1"/>
    <col min="17" max="17" width="6.5" customWidth="1"/>
  </cols>
  <sheetData>
    <row r="1" ht="18.75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5" spans="1:17">
      <c r="A2" s="2" t="s">
        <v>1</v>
      </c>
      <c r="B2" s="2"/>
      <c r="C2" s="2"/>
      <c r="D2" s="2"/>
      <c r="E2" s="3"/>
      <c r="F2" s="2"/>
      <c r="G2" s="3"/>
      <c r="H2" s="2"/>
      <c r="I2" s="3"/>
      <c r="J2" s="2"/>
      <c r="K2" s="2"/>
      <c r="L2" s="2"/>
      <c r="M2" s="2"/>
      <c r="N2" s="2"/>
      <c r="O2" s="2"/>
      <c r="P2" s="2"/>
      <c r="Q2" s="2"/>
    </row>
    <row r="3" spans="1:17">
      <c r="A3" s="4" t="s">
        <v>2</v>
      </c>
      <c r="B3" s="5" t="s">
        <v>3</v>
      </c>
      <c r="C3" s="6" t="s">
        <v>4</v>
      </c>
      <c r="D3" s="7" t="s">
        <v>5</v>
      </c>
      <c r="E3" s="8"/>
      <c r="F3" s="7" t="s">
        <v>6</v>
      </c>
      <c r="G3" s="8"/>
      <c r="H3" s="7" t="s">
        <v>7</v>
      </c>
      <c r="I3" s="8"/>
      <c r="J3" s="42" t="s">
        <v>8</v>
      </c>
      <c r="K3" s="43" t="s">
        <v>9</v>
      </c>
      <c r="L3" s="44" t="s">
        <v>10</v>
      </c>
      <c r="M3" s="44" t="s">
        <v>11</v>
      </c>
      <c r="N3" s="45" t="s">
        <v>12</v>
      </c>
      <c r="O3" s="46"/>
      <c r="P3" s="46"/>
      <c r="Q3" s="60"/>
    </row>
    <row r="4" spans="1:17">
      <c r="A4" s="9"/>
      <c r="B4" s="10"/>
      <c r="C4" s="11"/>
      <c r="D4" s="5" t="s">
        <v>10</v>
      </c>
      <c r="E4" s="12" t="s">
        <v>13</v>
      </c>
      <c r="F4" s="13" t="s">
        <v>10</v>
      </c>
      <c r="G4" s="14" t="s">
        <v>13</v>
      </c>
      <c r="H4" s="13" t="s">
        <v>10</v>
      </c>
      <c r="I4" s="14" t="s">
        <v>13</v>
      </c>
      <c r="J4" s="47"/>
      <c r="K4" s="48"/>
      <c r="L4" s="49"/>
      <c r="M4" s="49"/>
      <c r="N4" s="10" t="s">
        <v>14</v>
      </c>
      <c r="O4" s="10" t="s">
        <v>15</v>
      </c>
      <c r="P4" s="16" t="s">
        <v>16</v>
      </c>
      <c r="Q4" s="16" t="s">
        <v>17</v>
      </c>
    </row>
    <row r="5" spans="1:17">
      <c r="A5" s="15"/>
      <c r="B5" s="5"/>
      <c r="C5" s="6"/>
      <c r="D5" s="16"/>
      <c r="E5" s="12" t="s">
        <v>18</v>
      </c>
      <c r="F5" s="5"/>
      <c r="G5" s="12" t="s">
        <v>19</v>
      </c>
      <c r="H5" s="12"/>
      <c r="I5" s="12"/>
      <c r="J5" s="50" t="s">
        <v>20</v>
      </c>
      <c r="K5" s="43" t="s">
        <v>21</v>
      </c>
      <c r="L5" s="51" t="s">
        <v>22</v>
      </c>
      <c r="M5" s="52"/>
      <c r="N5" s="10"/>
      <c r="O5" s="10"/>
      <c r="P5" s="16"/>
      <c r="Q5" s="16"/>
    </row>
    <row r="6" ht="14.25" spans="1:17">
      <c r="A6" s="17">
        <v>1</v>
      </c>
      <c r="B6" s="18" t="s">
        <v>23</v>
      </c>
      <c r="C6" s="18" t="s">
        <v>24</v>
      </c>
      <c r="D6" s="19" t="s">
        <v>25</v>
      </c>
      <c r="E6" s="20">
        <v>0</v>
      </c>
      <c r="F6" s="21">
        <v>0</v>
      </c>
      <c r="G6" s="20">
        <v>0</v>
      </c>
      <c r="H6" s="21">
        <v>50</v>
      </c>
      <c r="I6" s="20">
        <v>0</v>
      </c>
      <c r="J6" s="53">
        <f t="shared" ref="J6:J9" si="0">AVERAGE(E6,G6,I6)*0.9</f>
        <v>0</v>
      </c>
      <c r="K6" s="54">
        <v>10</v>
      </c>
      <c r="L6" s="55">
        <f>SUM(J6,K6)</f>
        <v>10</v>
      </c>
      <c r="M6" s="54" t="s">
        <v>26</v>
      </c>
      <c r="N6" s="56">
        <v>122</v>
      </c>
      <c r="O6" s="21">
        <v>18</v>
      </c>
      <c r="P6" s="57">
        <v>5.1</v>
      </c>
      <c r="Q6" s="57">
        <v>5</v>
      </c>
    </row>
    <row r="7" ht="14.25" spans="1:17">
      <c r="A7" s="22">
        <v>2</v>
      </c>
      <c r="B7" s="18" t="s">
        <v>27</v>
      </c>
      <c r="C7" s="18" t="s">
        <v>24</v>
      </c>
      <c r="D7" s="19" t="s">
        <v>28</v>
      </c>
      <c r="E7" s="20">
        <v>75</v>
      </c>
      <c r="F7" s="21">
        <v>40</v>
      </c>
      <c r="G7" s="20">
        <v>65</v>
      </c>
      <c r="H7" s="21">
        <v>115</v>
      </c>
      <c r="I7" s="20">
        <v>66</v>
      </c>
      <c r="J7" s="53">
        <f t="shared" si="0"/>
        <v>61.8</v>
      </c>
      <c r="K7" s="54">
        <v>10</v>
      </c>
      <c r="L7" s="55">
        <f t="shared" ref="L7:L52" si="1">SUM(J7,K7)</f>
        <v>71.8</v>
      </c>
      <c r="M7" s="54" t="s">
        <v>29</v>
      </c>
      <c r="N7" s="56">
        <v>137</v>
      </c>
      <c r="O7" s="21">
        <v>35</v>
      </c>
      <c r="P7" s="57">
        <v>5.2</v>
      </c>
      <c r="Q7" s="57">
        <v>5.1</v>
      </c>
    </row>
    <row r="8" ht="14.25" spans="1:17">
      <c r="A8" s="22">
        <v>3</v>
      </c>
      <c r="B8" s="18" t="s">
        <v>30</v>
      </c>
      <c r="C8" s="18" t="s">
        <v>24</v>
      </c>
      <c r="D8" s="19" t="s">
        <v>31</v>
      </c>
      <c r="E8" s="20">
        <v>70</v>
      </c>
      <c r="F8" s="21">
        <v>29</v>
      </c>
      <c r="G8" s="20">
        <v>45</v>
      </c>
      <c r="H8" s="21">
        <v>108</v>
      </c>
      <c r="I8" s="20">
        <v>62</v>
      </c>
      <c r="J8" s="53">
        <f t="shared" si="0"/>
        <v>53.1</v>
      </c>
      <c r="K8" s="54">
        <v>10</v>
      </c>
      <c r="L8" s="55">
        <f t="shared" si="1"/>
        <v>63.1</v>
      </c>
      <c r="M8" s="54" t="s">
        <v>29</v>
      </c>
      <c r="N8" s="56">
        <v>112</v>
      </c>
      <c r="O8" s="21">
        <v>19</v>
      </c>
      <c r="P8" s="57">
        <v>4.9</v>
      </c>
      <c r="Q8" s="57">
        <v>5</v>
      </c>
    </row>
    <row r="9" ht="14.25" spans="1:17">
      <c r="A9" s="22">
        <v>4</v>
      </c>
      <c r="B9" s="18" t="s">
        <v>32</v>
      </c>
      <c r="C9" s="18" t="s">
        <v>24</v>
      </c>
      <c r="D9" s="19" t="s">
        <v>33</v>
      </c>
      <c r="E9" s="20">
        <v>83</v>
      </c>
      <c r="F9" s="21">
        <v>72</v>
      </c>
      <c r="G9" s="20">
        <v>100</v>
      </c>
      <c r="H9" s="21">
        <v>132</v>
      </c>
      <c r="I9" s="20">
        <v>77</v>
      </c>
      <c r="J9" s="53">
        <f t="shared" si="0"/>
        <v>78</v>
      </c>
      <c r="K9" s="54">
        <v>10</v>
      </c>
      <c r="L9" s="55">
        <f t="shared" si="1"/>
        <v>88</v>
      </c>
      <c r="M9" s="54" t="s">
        <v>34</v>
      </c>
      <c r="N9" s="56">
        <v>123</v>
      </c>
      <c r="O9" s="21">
        <v>21</v>
      </c>
      <c r="P9" s="57">
        <v>5</v>
      </c>
      <c r="Q9" s="57">
        <v>5.1</v>
      </c>
    </row>
    <row r="10" ht="14.25" spans="1:17">
      <c r="A10" s="22">
        <v>5</v>
      </c>
      <c r="B10" s="18" t="s">
        <v>35</v>
      </c>
      <c r="C10" s="18" t="s">
        <v>24</v>
      </c>
      <c r="D10" s="19" t="s">
        <v>36</v>
      </c>
      <c r="E10" s="20">
        <v>63</v>
      </c>
      <c r="F10" s="21">
        <v>63</v>
      </c>
      <c r="G10" s="20">
        <v>100</v>
      </c>
      <c r="H10" s="21">
        <v>107</v>
      </c>
      <c r="I10" s="20">
        <v>62</v>
      </c>
      <c r="J10" s="53">
        <f t="shared" ref="J10:J52" si="2">AVERAGE(E10,G10,I10)*0.9</f>
        <v>67.5</v>
      </c>
      <c r="K10" s="54">
        <v>10</v>
      </c>
      <c r="L10" s="55">
        <f t="shared" si="1"/>
        <v>77.5</v>
      </c>
      <c r="M10" s="54" t="s">
        <v>37</v>
      </c>
      <c r="N10" s="56">
        <v>109</v>
      </c>
      <c r="O10" s="21">
        <v>16</v>
      </c>
      <c r="P10" s="57">
        <v>5.1</v>
      </c>
      <c r="Q10" s="57">
        <v>5.1</v>
      </c>
    </row>
    <row r="11" ht="14.25" spans="1:17">
      <c r="A11" s="22">
        <v>6</v>
      </c>
      <c r="B11" s="18" t="s">
        <v>38</v>
      </c>
      <c r="C11" s="18" t="s">
        <v>24</v>
      </c>
      <c r="D11" s="19" t="s">
        <v>39</v>
      </c>
      <c r="E11" s="20">
        <v>100</v>
      </c>
      <c r="F11" s="21">
        <v>78</v>
      </c>
      <c r="G11" s="20">
        <v>100</v>
      </c>
      <c r="H11" s="21">
        <v>145</v>
      </c>
      <c r="I11" s="20">
        <v>86</v>
      </c>
      <c r="J11" s="53">
        <f t="shared" si="2"/>
        <v>85.8</v>
      </c>
      <c r="K11" s="54">
        <v>10</v>
      </c>
      <c r="L11" s="55">
        <f t="shared" si="1"/>
        <v>95.8</v>
      </c>
      <c r="M11" s="54" t="s">
        <v>34</v>
      </c>
      <c r="N11" s="56">
        <v>127</v>
      </c>
      <c r="O11" s="21">
        <v>22</v>
      </c>
      <c r="P11" s="57">
        <v>5.1</v>
      </c>
      <c r="Q11" s="57">
        <v>5.1</v>
      </c>
    </row>
    <row r="12" ht="14.25" spans="1:17">
      <c r="A12" s="22">
        <v>7</v>
      </c>
      <c r="B12" s="18" t="s">
        <v>40</v>
      </c>
      <c r="C12" s="18" t="s">
        <v>24</v>
      </c>
      <c r="D12" s="19" t="s">
        <v>41</v>
      </c>
      <c r="E12" s="20">
        <v>63</v>
      </c>
      <c r="F12" s="21">
        <v>37</v>
      </c>
      <c r="G12" s="20">
        <v>60</v>
      </c>
      <c r="H12" s="21">
        <v>98</v>
      </c>
      <c r="I12" s="20">
        <v>45</v>
      </c>
      <c r="J12" s="53">
        <f t="shared" si="2"/>
        <v>50.4</v>
      </c>
      <c r="K12" s="54">
        <v>10</v>
      </c>
      <c r="L12" s="55">
        <f t="shared" si="1"/>
        <v>60.4</v>
      </c>
      <c r="M12" s="54" t="s">
        <v>29</v>
      </c>
      <c r="N12" s="56">
        <v>124</v>
      </c>
      <c r="O12" s="21">
        <v>24</v>
      </c>
      <c r="P12" s="57">
        <v>4.9</v>
      </c>
      <c r="Q12" s="57">
        <v>4.9</v>
      </c>
    </row>
    <row r="13" ht="14.25" spans="1:17">
      <c r="A13" s="22">
        <v>9</v>
      </c>
      <c r="B13" s="18" t="s">
        <v>42</v>
      </c>
      <c r="C13" s="18" t="s">
        <v>24</v>
      </c>
      <c r="D13" s="19" t="s">
        <v>43</v>
      </c>
      <c r="E13" s="20">
        <v>87</v>
      </c>
      <c r="F13" s="21">
        <v>52</v>
      </c>
      <c r="G13" s="20">
        <v>84</v>
      </c>
      <c r="H13" s="21">
        <v>107</v>
      </c>
      <c r="I13" s="20">
        <v>62</v>
      </c>
      <c r="J13" s="53">
        <f t="shared" si="2"/>
        <v>69.9</v>
      </c>
      <c r="K13" s="54">
        <v>10</v>
      </c>
      <c r="L13" s="55">
        <f t="shared" si="1"/>
        <v>79.9</v>
      </c>
      <c r="M13" s="54" t="s">
        <v>37</v>
      </c>
      <c r="N13" s="56">
        <v>122</v>
      </c>
      <c r="O13" s="21">
        <v>21</v>
      </c>
      <c r="P13" s="57">
        <v>5.2</v>
      </c>
      <c r="Q13" s="57">
        <v>5.2</v>
      </c>
    </row>
    <row r="14" ht="14.25" spans="1:17">
      <c r="A14" s="22">
        <v>10</v>
      </c>
      <c r="B14" s="18" t="s">
        <v>44</v>
      </c>
      <c r="C14" s="18" t="s">
        <v>24</v>
      </c>
      <c r="D14" s="19" t="s">
        <v>45</v>
      </c>
      <c r="E14" s="20">
        <v>78</v>
      </c>
      <c r="F14" s="21">
        <v>46</v>
      </c>
      <c r="G14" s="20">
        <v>74</v>
      </c>
      <c r="H14" s="21">
        <v>110</v>
      </c>
      <c r="I14" s="20">
        <v>64</v>
      </c>
      <c r="J14" s="53">
        <f t="shared" si="2"/>
        <v>64.8</v>
      </c>
      <c r="K14" s="54">
        <v>10</v>
      </c>
      <c r="L14" s="55">
        <f t="shared" si="1"/>
        <v>74.8</v>
      </c>
      <c r="M14" s="54" t="s">
        <v>37</v>
      </c>
      <c r="N14" s="56">
        <v>130</v>
      </c>
      <c r="O14" s="21">
        <v>24</v>
      </c>
      <c r="P14" s="57">
        <v>5.1</v>
      </c>
      <c r="Q14" s="57">
        <v>5.1</v>
      </c>
    </row>
    <row r="15" ht="14.25" spans="1:17">
      <c r="A15" s="23">
        <v>11</v>
      </c>
      <c r="B15" s="18" t="s">
        <v>46</v>
      </c>
      <c r="C15" s="18" t="s">
        <v>24</v>
      </c>
      <c r="D15" s="19" t="s">
        <v>47</v>
      </c>
      <c r="E15" s="20">
        <v>73</v>
      </c>
      <c r="F15" s="21">
        <v>38</v>
      </c>
      <c r="G15" s="20">
        <v>60</v>
      </c>
      <c r="H15" s="21">
        <v>110</v>
      </c>
      <c r="I15" s="20">
        <v>64</v>
      </c>
      <c r="J15" s="53">
        <f t="shared" si="2"/>
        <v>59.1</v>
      </c>
      <c r="K15" s="54">
        <v>10</v>
      </c>
      <c r="L15" s="55">
        <f t="shared" si="1"/>
        <v>69.1</v>
      </c>
      <c r="M15" s="54" t="s">
        <v>29</v>
      </c>
      <c r="N15" s="56">
        <v>123</v>
      </c>
      <c r="O15" s="21">
        <v>22</v>
      </c>
      <c r="P15" s="57">
        <v>5.2</v>
      </c>
      <c r="Q15" s="57">
        <v>5.2</v>
      </c>
    </row>
    <row r="16" ht="14.25" spans="1:17">
      <c r="A16" s="22">
        <v>12</v>
      </c>
      <c r="B16" s="18" t="s">
        <v>48</v>
      </c>
      <c r="C16" s="18" t="s">
        <v>24</v>
      </c>
      <c r="D16" s="19" t="s">
        <v>49</v>
      </c>
      <c r="E16" s="20">
        <v>95</v>
      </c>
      <c r="F16" s="21">
        <v>72</v>
      </c>
      <c r="G16" s="20">
        <v>100</v>
      </c>
      <c r="H16" s="21">
        <v>127</v>
      </c>
      <c r="I16" s="20">
        <v>74</v>
      </c>
      <c r="J16" s="53">
        <f t="shared" si="2"/>
        <v>80.7</v>
      </c>
      <c r="K16" s="54">
        <v>10</v>
      </c>
      <c r="L16" s="55">
        <f t="shared" si="1"/>
        <v>90.7</v>
      </c>
      <c r="M16" s="54" t="s">
        <v>34</v>
      </c>
      <c r="N16" s="56">
        <v>117</v>
      </c>
      <c r="O16" s="21">
        <v>20</v>
      </c>
      <c r="P16" s="57">
        <v>5.2</v>
      </c>
      <c r="Q16" s="57">
        <v>5.1</v>
      </c>
    </row>
    <row r="17" ht="14.25" spans="1:17">
      <c r="A17" s="22">
        <v>13</v>
      </c>
      <c r="B17" s="18" t="s">
        <v>50</v>
      </c>
      <c r="C17" s="18" t="s">
        <v>24</v>
      </c>
      <c r="D17" s="19" t="s">
        <v>51</v>
      </c>
      <c r="E17" s="20">
        <v>83</v>
      </c>
      <c r="F17" s="21">
        <v>71</v>
      </c>
      <c r="G17" s="20">
        <v>100</v>
      </c>
      <c r="H17" s="21">
        <v>114</v>
      </c>
      <c r="I17" s="20">
        <v>65</v>
      </c>
      <c r="J17" s="53">
        <f t="shared" si="2"/>
        <v>74.4</v>
      </c>
      <c r="K17" s="54">
        <v>10</v>
      </c>
      <c r="L17" s="55">
        <f t="shared" si="1"/>
        <v>84.4</v>
      </c>
      <c r="M17" s="54" t="s">
        <v>37</v>
      </c>
      <c r="N17" s="56">
        <v>122</v>
      </c>
      <c r="O17" s="21">
        <v>24</v>
      </c>
      <c r="P17" s="57">
        <v>5.1</v>
      </c>
      <c r="Q17" s="57">
        <v>5.1</v>
      </c>
    </row>
    <row r="18" ht="14.25" spans="1:17">
      <c r="A18" s="22">
        <v>14</v>
      </c>
      <c r="B18" s="18" t="s">
        <v>52</v>
      </c>
      <c r="C18" s="18" t="s">
        <v>24</v>
      </c>
      <c r="D18" s="19" t="s">
        <v>53</v>
      </c>
      <c r="E18" s="20">
        <v>69</v>
      </c>
      <c r="F18" s="21">
        <v>72</v>
      </c>
      <c r="G18" s="20">
        <v>100</v>
      </c>
      <c r="H18" s="21">
        <v>125</v>
      </c>
      <c r="I18" s="20">
        <v>72</v>
      </c>
      <c r="J18" s="53">
        <f t="shared" si="2"/>
        <v>72.3</v>
      </c>
      <c r="K18" s="54">
        <v>10</v>
      </c>
      <c r="L18" s="55">
        <f t="shared" si="1"/>
        <v>82.3</v>
      </c>
      <c r="M18" s="54" t="s">
        <v>37</v>
      </c>
      <c r="N18" s="56">
        <v>128</v>
      </c>
      <c r="O18" s="21">
        <v>31</v>
      </c>
      <c r="P18" s="57">
        <v>5</v>
      </c>
      <c r="Q18" s="57">
        <v>5.1</v>
      </c>
    </row>
    <row r="19" ht="14.25" spans="1:17">
      <c r="A19" s="22">
        <v>15</v>
      </c>
      <c r="B19" s="18" t="s">
        <v>54</v>
      </c>
      <c r="C19" s="18" t="s">
        <v>24</v>
      </c>
      <c r="D19" s="19" t="s">
        <v>55</v>
      </c>
      <c r="E19" s="20">
        <v>35</v>
      </c>
      <c r="F19" s="21">
        <v>48</v>
      </c>
      <c r="G19" s="20">
        <v>76</v>
      </c>
      <c r="H19" s="21">
        <v>116</v>
      </c>
      <c r="I19" s="20">
        <v>67</v>
      </c>
      <c r="J19" s="53">
        <f t="shared" si="2"/>
        <v>53.4</v>
      </c>
      <c r="K19" s="54">
        <v>10</v>
      </c>
      <c r="L19" s="55">
        <f t="shared" si="1"/>
        <v>63.4</v>
      </c>
      <c r="M19" s="54" t="s">
        <v>29</v>
      </c>
      <c r="N19" s="56">
        <v>123</v>
      </c>
      <c r="O19" s="21">
        <v>25</v>
      </c>
      <c r="P19" s="57">
        <v>5.1</v>
      </c>
      <c r="Q19" s="57">
        <v>5.1</v>
      </c>
    </row>
    <row r="20" ht="14.25" spans="1:17">
      <c r="A20" s="22">
        <v>16</v>
      </c>
      <c r="B20" s="18" t="s">
        <v>56</v>
      </c>
      <c r="C20" s="18" t="s">
        <v>24</v>
      </c>
      <c r="D20" s="19" t="s">
        <v>57</v>
      </c>
      <c r="E20" s="20">
        <v>45</v>
      </c>
      <c r="F20" s="21">
        <v>25</v>
      </c>
      <c r="G20" s="20">
        <v>40</v>
      </c>
      <c r="H20" s="21">
        <v>90</v>
      </c>
      <c r="I20" s="20">
        <v>35</v>
      </c>
      <c r="J20" s="53">
        <f t="shared" si="2"/>
        <v>36</v>
      </c>
      <c r="K20" s="54">
        <v>10</v>
      </c>
      <c r="L20" s="55">
        <f t="shared" si="1"/>
        <v>46</v>
      </c>
      <c r="M20" s="54" t="s">
        <v>26</v>
      </c>
      <c r="N20" s="56">
        <v>125</v>
      </c>
      <c r="O20" s="21">
        <v>22</v>
      </c>
      <c r="P20" s="57">
        <v>5.1</v>
      </c>
      <c r="Q20" s="57">
        <v>5.1</v>
      </c>
    </row>
    <row r="21" ht="14.25" spans="1:17">
      <c r="A21" s="22">
        <v>17</v>
      </c>
      <c r="B21" s="18" t="s">
        <v>58</v>
      </c>
      <c r="C21" s="18" t="s">
        <v>24</v>
      </c>
      <c r="D21" s="19" t="s">
        <v>59</v>
      </c>
      <c r="E21" s="20">
        <v>80</v>
      </c>
      <c r="F21" s="21">
        <v>47</v>
      </c>
      <c r="G21" s="20">
        <v>75</v>
      </c>
      <c r="H21" s="21">
        <v>138</v>
      </c>
      <c r="I21" s="20">
        <v>80</v>
      </c>
      <c r="J21" s="53">
        <f t="shared" si="2"/>
        <v>70.5</v>
      </c>
      <c r="K21" s="54">
        <v>10</v>
      </c>
      <c r="L21" s="55">
        <f t="shared" si="1"/>
        <v>80.5</v>
      </c>
      <c r="M21" s="54" t="s">
        <v>37</v>
      </c>
      <c r="N21" s="56">
        <v>121</v>
      </c>
      <c r="O21" s="21">
        <v>19</v>
      </c>
      <c r="P21" s="57">
        <v>5.1</v>
      </c>
      <c r="Q21" s="57">
        <v>5.2</v>
      </c>
    </row>
    <row r="22" ht="14.25" spans="1:17">
      <c r="A22" s="22">
        <v>18</v>
      </c>
      <c r="B22" s="18" t="s">
        <v>60</v>
      </c>
      <c r="C22" s="18" t="s">
        <v>24</v>
      </c>
      <c r="D22" s="19" t="s">
        <v>61</v>
      </c>
      <c r="E22" s="20">
        <v>65</v>
      </c>
      <c r="F22" s="21">
        <v>48</v>
      </c>
      <c r="G22" s="20">
        <v>76</v>
      </c>
      <c r="H22" s="21">
        <v>104</v>
      </c>
      <c r="I22" s="20">
        <v>60</v>
      </c>
      <c r="J22" s="53">
        <f t="shared" si="2"/>
        <v>60.3</v>
      </c>
      <c r="K22" s="54">
        <v>10</v>
      </c>
      <c r="L22" s="55">
        <f t="shared" si="1"/>
        <v>70.3</v>
      </c>
      <c r="M22" s="54" t="s">
        <v>37</v>
      </c>
      <c r="N22" s="56">
        <v>127</v>
      </c>
      <c r="O22" s="21">
        <v>28</v>
      </c>
      <c r="P22" s="57">
        <v>5.1</v>
      </c>
      <c r="Q22" s="57">
        <v>5.1</v>
      </c>
    </row>
    <row r="23" ht="14.25" spans="1:17">
      <c r="A23" s="22">
        <v>19</v>
      </c>
      <c r="B23" s="18" t="s">
        <v>62</v>
      </c>
      <c r="C23" s="18" t="s">
        <v>24</v>
      </c>
      <c r="D23" s="19" t="s">
        <v>63</v>
      </c>
      <c r="E23" s="20">
        <v>93</v>
      </c>
      <c r="F23" s="21">
        <v>58</v>
      </c>
      <c r="G23" s="20">
        <v>94</v>
      </c>
      <c r="H23" s="21">
        <v>151</v>
      </c>
      <c r="I23" s="20">
        <v>91</v>
      </c>
      <c r="J23" s="53">
        <f t="shared" si="2"/>
        <v>83.4</v>
      </c>
      <c r="K23" s="54">
        <v>10</v>
      </c>
      <c r="L23" s="55">
        <f t="shared" si="1"/>
        <v>93.4</v>
      </c>
      <c r="M23" s="54" t="s">
        <v>34</v>
      </c>
      <c r="N23">
        <v>127</v>
      </c>
      <c r="O23" s="21">
        <v>23</v>
      </c>
      <c r="P23" s="57">
        <v>5.2</v>
      </c>
      <c r="Q23" s="57">
        <v>5.1</v>
      </c>
    </row>
    <row r="24" ht="14.25" spans="1:17">
      <c r="A24" s="22">
        <v>20</v>
      </c>
      <c r="B24" s="18" t="s">
        <v>64</v>
      </c>
      <c r="C24" s="18" t="s">
        <v>24</v>
      </c>
      <c r="D24" s="19" t="s">
        <v>65</v>
      </c>
      <c r="E24" s="20">
        <v>87</v>
      </c>
      <c r="F24" s="21">
        <v>71</v>
      </c>
      <c r="G24" s="20">
        <v>100</v>
      </c>
      <c r="H24" s="21">
        <v>125</v>
      </c>
      <c r="I24" s="20">
        <v>73</v>
      </c>
      <c r="J24" s="53">
        <f t="shared" si="2"/>
        <v>78</v>
      </c>
      <c r="K24" s="54">
        <v>10</v>
      </c>
      <c r="L24" s="55">
        <f t="shared" si="1"/>
        <v>88</v>
      </c>
      <c r="M24" s="54" t="s">
        <v>34</v>
      </c>
      <c r="N24" s="56">
        <v>118</v>
      </c>
      <c r="O24" s="21">
        <v>21</v>
      </c>
      <c r="P24" s="57">
        <v>5.2</v>
      </c>
      <c r="Q24" s="57">
        <v>5.2</v>
      </c>
    </row>
    <row r="25" ht="14.25" spans="1:17">
      <c r="A25" s="22">
        <v>21</v>
      </c>
      <c r="B25" s="18" t="s">
        <v>66</v>
      </c>
      <c r="C25" s="18" t="s">
        <v>24</v>
      </c>
      <c r="D25" s="19" t="s">
        <v>67</v>
      </c>
      <c r="E25" s="20">
        <v>73</v>
      </c>
      <c r="F25" s="21">
        <v>68</v>
      </c>
      <c r="G25" s="20">
        <v>100</v>
      </c>
      <c r="H25" s="21">
        <v>120</v>
      </c>
      <c r="I25" s="20">
        <v>70</v>
      </c>
      <c r="J25" s="53">
        <f t="shared" si="2"/>
        <v>72.9</v>
      </c>
      <c r="K25" s="54">
        <v>10</v>
      </c>
      <c r="L25" s="55">
        <f t="shared" si="1"/>
        <v>82.9</v>
      </c>
      <c r="M25" s="54" t="s">
        <v>37</v>
      </c>
      <c r="N25" s="56">
        <v>129</v>
      </c>
      <c r="O25" s="21">
        <v>25</v>
      </c>
      <c r="P25" s="58">
        <v>5.1</v>
      </c>
      <c r="Q25" s="57">
        <v>5.1</v>
      </c>
    </row>
    <row r="26" ht="14.25" spans="1:17">
      <c r="A26" s="22">
        <v>22</v>
      </c>
      <c r="B26" s="18" t="s">
        <v>68</v>
      </c>
      <c r="C26" s="18" t="s">
        <v>24</v>
      </c>
      <c r="D26" s="19" t="s">
        <v>65</v>
      </c>
      <c r="E26" s="20">
        <v>87</v>
      </c>
      <c r="F26" s="21">
        <v>12</v>
      </c>
      <c r="G26" s="20">
        <v>15</v>
      </c>
      <c r="H26" s="21">
        <v>110</v>
      </c>
      <c r="I26" s="20">
        <v>64</v>
      </c>
      <c r="J26" s="53">
        <f t="shared" si="2"/>
        <v>49.8</v>
      </c>
      <c r="K26" s="54">
        <v>10</v>
      </c>
      <c r="L26" s="55">
        <f t="shared" si="1"/>
        <v>59.8</v>
      </c>
      <c r="M26" s="54" t="s">
        <v>29</v>
      </c>
      <c r="N26" s="56">
        <v>124</v>
      </c>
      <c r="O26" s="21">
        <v>26</v>
      </c>
      <c r="P26" s="57">
        <v>5</v>
      </c>
      <c r="Q26" s="57">
        <v>5.1</v>
      </c>
    </row>
    <row r="27" ht="14.25" spans="1:17">
      <c r="A27" s="22">
        <v>23</v>
      </c>
      <c r="B27" s="18" t="s">
        <v>69</v>
      </c>
      <c r="C27" s="18" t="s">
        <v>24</v>
      </c>
      <c r="D27" s="19" t="s">
        <v>70</v>
      </c>
      <c r="E27" s="20">
        <v>73</v>
      </c>
      <c r="F27" s="21">
        <v>67</v>
      </c>
      <c r="G27" s="20">
        <v>100</v>
      </c>
      <c r="H27" s="21">
        <v>114</v>
      </c>
      <c r="I27" s="20">
        <v>65</v>
      </c>
      <c r="J27" s="53">
        <f t="shared" si="2"/>
        <v>71.4</v>
      </c>
      <c r="K27" s="54">
        <v>10</v>
      </c>
      <c r="L27" s="55">
        <f t="shared" si="1"/>
        <v>81.4</v>
      </c>
      <c r="M27" s="54" t="s">
        <v>37</v>
      </c>
      <c r="N27" s="56">
        <v>120</v>
      </c>
      <c r="O27" s="21">
        <v>22</v>
      </c>
      <c r="P27" s="57">
        <v>5.1</v>
      </c>
      <c r="Q27" s="57">
        <v>5.2</v>
      </c>
    </row>
    <row r="28" ht="14.25" spans="1:17">
      <c r="A28" s="22">
        <v>24</v>
      </c>
      <c r="B28" s="18" t="s">
        <v>71</v>
      </c>
      <c r="C28" s="18" t="s">
        <v>24</v>
      </c>
      <c r="D28" s="19" t="s">
        <v>72</v>
      </c>
      <c r="E28" s="20">
        <v>83</v>
      </c>
      <c r="F28" s="21">
        <v>50</v>
      </c>
      <c r="G28" s="20">
        <v>80</v>
      </c>
      <c r="H28" s="21">
        <v>130</v>
      </c>
      <c r="I28" s="20">
        <v>75</v>
      </c>
      <c r="J28" s="53">
        <f t="shared" si="2"/>
        <v>71.4</v>
      </c>
      <c r="K28" s="54">
        <v>10</v>
      </c>
      <c r="L28" s="55">
        <f t="shared" si="1"/>
        <v>81.4</v>
      </c>
      <c r="M28" s="54" t="s">
        <v>37</v>
      </c>
      <c r="N28" s="56">
        <v>116</v>
      </c>
      <c r="O28" s="21">
        <v>21</v>
      </c>
      <c r="P28" s="57">
        <v>5.1</v>
      </c>
      <c r="Q28" s="57">
        <v>5.1</v>
      </c>
    </row>
    <row r="29" ht="14.25" spans="1:17">
      <c r="A29" s="22">
        <v>27</v>
      </c>
      <c r="B29" s="18" t="s">
        <v>73</v>
      </c>
      <c r="C29" s="18" t="s">
        <v>24</v>
      </c>
      <c r="D29" s="19" t="s">
        <v>72</v>
      </c>
      <c r="E29" s="20">
        <v>83</v>
      </c>
      <c r="F29" s="21">
        <v>52</v>
      </c>
      <c r="G29" s="20">
        <v>84</v>
      </c>
      <c r="H29" s="21">
        <v>120</v>
      </c>
      <c r="I29" s="20">
        <v>70</v>
      </c>
      <c r="J29" s="53">
        <f t="shared" si="2"/>
        <v>71.1</v>
      </c>
      <c r="K29" s="54">
        <v>10</v>
      </c>
      <c r="L29" s="55">
        <f t="shared" si="1"/>
        <v>81.1</v>
      </c>
      <c r="M29" s="54" t="s">
        <v>37</v>
      </c>
      <c r="N29" s="56">
        <v>125</v>
      </c>
      <c r="O29" s="21">
        <v>28</v>
      </c>
      <c r="P29" s="57">
        <v>5.2</v>
      </c>
      <c r="Q29" s="57">
        <v>5.1</v>
      </c>
    </row>
    <row r="30" ht="14.25" spans="1:17">
      <c r="A30" s="22">
        <v>28</v>
      </c>
      <c r="B30" s="18" t="s">
        <v>74</v>
      </c>
      <c r="C30" s="18" t="s">
        <v>24</v>
      </c>
      <c r="D30" s="19" t="s">
        <v>75</v>
      </c>
      <c r="E30" s="20">
        <v>83</v>
      </c>
      <c r="F30" s="21">
        <v>54</v>
      </c>
      <c r="G30" s="20">
        <v>85</v>
      </c>
      <c r="H30" s="21">
        <v>130</v>
      </c>
      <c r="I30" s="20">
        <v>75</v>
      </c>
      <c r="J30" s="53">
        <f t="shared" si="2"/>
        <v>72.9</v>
      </c>
      <c r="K30" s="54">
        <v>10</v>
      </c>
      <c r="L30" s="55">
        <f t="shared" si="1"/>
        <v>82.9</v>
      </c>
      <c r="M30" s="54" t="s">
        <v>37</v>
      </c>
      <c r="N30" s="56">
        <v>119</v>
      </c>
      <c r="O30" s="21">
        <v>22</v>
      </c>
      <c r="P30" s="57">
        <v>4.9</v>
      </c>
      <c r="Q30" s="57">
        <v>4.9</v>
      </c>
    </row>
    <row r="31" ht="14.25" spans="1:17">
      <c r="A31" s="22">
        <v>29</v>
      </c>
      <c r="B31" s="18" t="s">
        <v>76</v>
      </c>
      <c r="C31" s="18" t="s">
        <v>77</v>
      </c>
      <c r="D31" s="19" t="s">
        <v>78</v>
      </c>
      <c r="E31" s="20">
        <v>68</v>
      </c>
      <c r="F31" s="21">
        <v>37</v>
      </c>
      <c r="G31" s="20">
        <v>50</v>
      </c>
      <c r="H31" s="21">
        <v>101</v>
      </c>
      <c r="I31" s="20">
        <v>60</v>
      </c>
      <c r="J31" s="53">
        <f t="shared" si="2"/>
        <v>53.4</v>
      </c>
      <c r="K31" s="54">
        <v>10</v>
      </c>
      <c r="L31" s="55">
        <f t="shared" si="1"/>
        <v>63.4</v>
      </c>
      <c r="M31" s="54" t="s">
        <v>29</v>
      </c>
      <c r="N31" s="56">
        <v>131</v>
      </c>
      <c r="O31" s="21">
        <v>29</v>
      </c>
      <c r="P31" s="57">
        <v>5.1</v>
      </c>
      <c r="Q31" s="57">
        <v>5.1</v>
      </c>
    </row>
    <row r="32" ht="14.25" spans="1:17">
      <c r="A32" s="22">
        <v>30</v>
      </c>
      <c r="B32" s="18" t="s">
        <v>79</v>
      </c>
      <c r="C32" s="18" t="s">
        <v>77</v>
      </c>
      <c r="D32" s="19" t="s">
        <v>75</v>
      </c>
      <c r="E32" s="20">
        <v>87</v>
      </c>
      <c r="F32" s="21">
        <v>53</v>
      </c>
      <c r="G32" s="20">
        <v>75</v>
      </c>
      <c r="H32" s="21">
        <v>135</v>
      </c>
      <c r="I32" s="20">
        <v>83</v>
      </c>
      <c r="J32" s="53">
        <f t="shared" si="2"/>
        <v>73.5</v>
      </c>
      <c r="K32" s="54">
        <v>10</v>
      </c>
      <c r="L32" s="55">
        <f t="shared" si="1"/>
        <v>83.5</v>
      </c>
      <c r="M32" s="54" t="s">
        <v>37</v>
      </c>
      <c r="N32" s="56">
        <v>122</v>
      </c>
      <c r="O32" s="21">
        <v>20</v>
      </c>
      <c r="P32" s="57">
        <v>5.1</v>
      </c>
      <c r="Q32" s="57">
        <v>5.1</v>
      </c>
    </row>
    <row r="33" ht="14.25" spans="1:17">
      <c r="A33" s="22">
        <v>31</v>
      </c>
      <c r="B33" s="18" t="s">
        <v>80</v>
      </c>
      <c r="C33" s="18" t="s">
        <v>77</v>
      </c>
      <c r="D33" s="19" t="s">
        <v>81</v>
      </c>
      <c r="E33" s="20">
        <v>75</v>
      </c>
      <c r="F33" s="21">
        <v>82</v>
      </c>
      <c r="G33" s="20">
        <v>100</v>
      </c>
      <c r="H33" s="21">
        <v>114</v>
      </c>
      <c r="I33" s="20">
        <v>67</v>
      </c>
      <c r="J33" s="53">
        <f t="shared" si="2"/>
        <v>72.6</v>
      </c>
      <c r="K33" s="54">
        <v>10</v>
      </c>
      <c r="L33" s="55">
        <f t="shared" si="1"/>
        <v>82.6</v>
      </c>
      <c r="M33" s="54" t="s">
        <v>37</v>
      </c>
      <c r="N33" s="56">
        <v>134</v>
      </c>
      <c r="O33" s="21">
        <v>33</v>
      </c>
      <c r="P33" s="57">
        <v>5.2</v>
      </c>
      <c r="Q33" s="57">
        <v>5.2</v>
      </c>
    </row>
    <row r="34" ht="14.25" spans="1:17">
      <c r="A34" s="22">
        <v>32</v>
      </c>
      <c r="B34" s="18" t="s">
        <v>82</v>
      </c>
      <c r="C34" s="18" t="s">
        <v>77</v>
      </c>
      <c r="D34" s="19" t="s">
        <v>83</v>
      </c>
      <c r="E34" s="20">
        <v>55</v>
      </c>
      <c r="F34" s="21">
        <v>72</v>
      </c>
      <c r="G34" s="20">
        <v>100</v>
      </c>
      <c r="H34" s="21">
        <v>101</v>
      </c>
      <c r="I34" s="20">
        <v>60</v>
      </c>
      <c r="J34" s="53">
        <f t="shared" si="2"/>
        <v>64.5</v>
      </c>
      <c r="K34" s="54">
        <v>10</v>
      </c>
      <c r="L34" s="55">
        <f t="shared" si="1"/>
        <v>74.5</v>
      </c>
      <c r="M34" s="54" t="s">
        <v>37</v>
      </c>
      <c r="N34" s="56">
        <v>124</v>
      </c>
      <c r="O34" s="21">
        <v>21</v>
      </c>
      <c r="P34" s="57">
        <v>5.2</v>
      </c>
      <c r="Q34" s="57">
        <v>5.1</v>
      </c>
    </row>
    <row r="35" ht="14.25" spans="1:17">
      <c r="A35" s="22">
        <v>33</v>
      </c>
      <c r="B35" s="18" t="s">
        <v>84</v>
      </c>
      <c r="C35" s="18" t="s">
        <v>77</v>
      </c>
      <c r="D35" s="19" t="s">
        <v>85</v>
      </c>
      <c r="E35" s="20">
        <v>85</v>
      </c>
      <c r="F35" s="21">
        <v>66</v>
      </c>
      <c r="G35" s="20">
        <v>96</v>
      </c>
      <c r="H35" s="21">
        <v>98</v>
      </c>
      <c r="I35" s="20">
        <v>50</v>
      </c>
      <c r="J35" s="53">
        <f t="shared" si="2"/>
        <v>69.3</v>
      </c>
      <c r="K35" s="54">
        <v>10</v>
      </c>
      <c r="L35" s="55">
        <f t="shared" si="1"/>
        <v>79.3</v>
      </c>
      <c r="M35" s="54" t="s">
        <v>37</v>
      </c>
      <c r="N35" s="56">
        <v>131</v>
      </c>
      <c r="O35" s="21">
        <v>23</v>
      </c>
      <c r="P35" s="57">
        <v>5.1</v>
      </c>
      <c r="Q35" s="57">
        <v>5.1</v>
      </c>
    </row>
    <row r="36" ht="14.25" spans="1:17">
      <c r="A36" s="22">
        <v>34</v>
      </c>
      <c r="B36" s="18" t="s">
        <v>86</v>
      </c>
      <c r="C36" s="18" t="s">
        <v>77</v>
      </c>
      <c r="D36" s="19" t="s">
        <v>87</v>
      </c>
      <c r="E36" s="20">
        <v>78</v>
      </c>
      <c r="F36" s="21">
        <v>57</v>
      </c>
      <c r="G36" s="20">
        <v>81</v>
      </c>
      <c r="H36" s="21">
        <v>115</v>
      </c>
      <c r="I36" s="20">
        <v>67</v>
      </c>
      <c r="J36" s="53">
        <f t="shared" si="2"/>
        <v>67.8</v>
      </c>
      <c r="K36" s="54">
        <v>10</v>
      </c>
      <c r="L36" s="55">
        <f t="shared" si="1"/>
        <v>77.8</v>
      </c>
      <c r="M36" s="54" t="s">
        <v>37</v>
      </c>
      <c r="N36" s="56">
        <v>123</v>
      </c>
      <c r="O36" s="21">
        <v>21</v>
      </c>
      <c r="P36" s="57">
        <v>5.1</v>
      </c>
      <c r="Q36" s="57">
        <v>5.1</v>
      </c>
    </row>
    <row r="37" ht="14.25" spans="1:17">
      <c r="A37" s="22">
        <v>35</v>
      </c>
      <c r="B37" s="18" t="s">
        <v>88</v>
      </c>
      <c r="C37" s="18" t="s">
        <v>77</v>
      </c>
      <c r="D37" s="19" t="s">
        <v>89</v>
      </c>
      <c r="E37" s="20">
        <v>85</v>
      </c>
      <c r="F37" s="21">
        <v>73</v>
      </c>
      <c r="G37" s="20">
        <v>100</v>
      </c>
      <c r="H37" s="21">
        <v>134</v>
      </c>
      <c r="I37" s="20">
        <v>81</v>
      </c>
      <c r="J37" s="53">
        <f t="shared" si="2"/>
        <v>79.8</v>
      </c>
      <c r="K37" s="54">
        <v>10</v>
      </c>
      <c r="L37" s="55">
        <f t="shared" si="1"/>
        <v>89.8</v>
      </c>
      <c r="M37" s="54" t="s">
        <v>34</v>
      </c>
      <c r="N37" s="56">
        <v>124</v>
      </c>
      <c r="O37" s="21">
        <v>22</v>
      </c>
      <c r="P37" s="57">
        <v>5.1</v>
      </c>
      <c r="Q37" s="57">
        <v>5.1</v>
      </c>
    </row>
    <row r="38" ht="14.25" spans="1:17">
      <c r="A38" s="22">
        <v>36</v>
      </c>
      <c r="B38" s="18" t="s">
        <v>90</v>
      </c>
      <c r="C38" s="18" t="s">
        <v>77</v>
      </c>
      <c r="D38" s="19" t="s">
        <v>91</v>
      </c>
      <c r="E38" s="20">
        <v>75</v>
      </c>
      <c r="F38" s="21">
        <v>68</v>
      </c>
      <c r="G38" s="20">
        <v>100</v>
      </c>
      <c r="H38" s="21">
        <v>110</v>
      </c>
      <c r="I38" s="20">
        <v>65</v>
      </c>
      <c r="J38" s="53">
        <f t="shared" si="2"/>
        <v>72</v>
      </c>
      <c r="K38" s="54">
        <v>10</v>
      </c>
      <c r="L38" s="55">
        <f t="shared" si="1"/>
        <v>82</v>
      </c>
      <c r="M38" s="54" t="s">
        <v>37</v>
      </c>
      <c r="N38" s="56">
        <v>127</v>
      </c>
      <c r="O38" s="21">
        <v>28</v>
      </c>
      <c r="P38" s="57">
        <v>5</v>
      </c>
      <c r="Q38" s="57">
        <v>5</v>
      </c>
    </row>
    <row r="39" ht="14.25" spans="1:17">
      <c r="A39" s="22">
        <v>37</v>
      </c>
      <c r="B39" s="18" t="s">
        <v>92</v>
      </c>
      <c r="C39" s="18" t="s">
        <v>77</v>
      </c>
      <c r="D39" s="19" t="s">
        <v>93</v>
      </c>
      <c r="E39" s="20">
        <v>80</v>
      </c>
      <c r="F39" s="21">
        <v>60</v>
      </c>
      <c r="G39" s="20">
        <v>86</v>
      </c>
      <c r="H39" s="21">
        <v>137</v>
      </c>
      <c r="I39" s="20">
        <v>85</v>
      </c>
      <c r="J39" s="53">
        <f t="shared" si="2"/>
        <v>75.3</v>
      </c>
      <c r="K39" s="54">
        <v>10</v>
      </c>
      <c r="L39" s="55">
        <f t="shared" si="1"/>
        <v>85.3</v>
      </c>
      <c r="M39" s="54" t="s">
        <v>34</v>
      </c>
      <c r="N39" s="56">
        <v>130</v>
      </c>
      <c r="O39" s="21">
        <v>33</v>
      </c>
      <c r="P39" s="57">
        <v>5.1</v>
      </c>
      <c r="Q39" s="57">
        <v>5.1</v>
      </c>
    </row>
    <row r="40" ht="14.25" spans="1:17">
      <c r="A40" s="22">
        <v>38</v>
      </c>
      <c r="B40" s="18" t="s">
        <v>94</v>
      </c>
      <c r="C40" s="18" t="s">
        <v>77</v>
      </c>
      <c r="D40" s="19" t="s">
        <v>31</v>
      </c>
      <c r="E40" s="20">
        <v>73</v>
      </c>
      <c r="F40" s="21">
        <v>66</v>
      </c>
      <c r="G40" s="20">
        <v>96</v>
      </c>
      <c r="H40" s="21">
        <v>117</v>
      </c>
      <c r="I40" s="20">
        <v>70</v>
      </c>
      <c r="J40" s="53">
        <f t="shared" si="2"/>
        <v>71.7</v>
      </c>
      <c r="K40" s="54">
        <v>10</v>
      </c>
      <c r="L40" s="55">
        <f t="shared" si="1"/>
        <v>81.7</v>
      </c>
      <c r="M40" s="54" t="s">
        <v>37</v>
      </c>
      <c r="N40" s="56">
        <v>130</v>
      </c>
      <c r="O40" s="21">
        <v>25</v>
      </c>
      <c r="P40" s="57">
        <v>5.1</v>
      </c>
      <c r="Q40" s="57">
        <v>5</v>
      </c>
    </row>
    <row r="41" ht="14.25" spans="1:17">
      <c r="A41" s="22">
        <v>39</v>
      </c>
      <c r="B41" s="18" t="s">
        <v>95</v>
      </c>
      <c r="C41" s="18" t="s">
        <v>77</v>
      </c>
      <c r="D41" s="19" t="s">
        <v>96</v>
      </c>
      <c r="E41" s="20">
        <v>0</v>
      </c>
      <c r="F41" s="21">
        <v>50</v>
      </c>
      <c r="G41" s="20">
        <v>70</v>
      </c>
      <c r="H41" s="21">
        <v>116</v>
      </c>
      <c r="I41" s="20">
        <v>69</v>
      </c>
      <c r="J41" s="53">
        <f t="shared" si="2"/>
        <v>41.7</v>
      </c>
      <c r="K41" s="54">
        <v>10</v>
      </c>
      <c r="L41" s="55">
        <f t="shared" si="1"/>
        <v>51.7</v>
      </c>
      <c r="M41" s="54" t="s">
        <v>26</v>
      </c>
      <c r="N41" s="56">
        <v>124</v>
      </c>
      <c r="O41" s="21">
        <v>28</v>
      </c>
      <c r="P41" s="57">
        <v>5.1</v>
      </c>
      <c r="Q41" s="57">
        <v>5.2</v>
      </c>
    </row>
    <row r="42" ht="14.25" spans="1:17">
      <c r="A42" s="22">
        <v>40</v>
      </c>
      <c r="B42" s="18" t="s">
        <v>97</v>
      </c>
      <c r="C42" s="18" t="s">
        <v>77</v>
      </c>
      <c r="D42" s="19" t="s">
        <v>98</v>
      </c>
      <c r="E42" s="20">
        <v>90</v>
      </c>
      <c r="F42" s="21">
        <v>46</v>
      </c>
      <c r="G42" s="20">
        <v>64</v>
      </c>
      <c r="H42" s="21">
        <v>118</v>
      </c>
      <c r="I42" s="20">
        <v>70</v>
      </c>
      <c r="J42" s="53">
        <f t="shared" si="2"/>
        <v>67.2</v>
      </c>
      <c r="K42" s="54">
        <v>10</v>
      </c>
      <c r="L42" s="55">
        <f t="shared" si="1"/>
        <v>77.2</v>
      </c>
      <c r="M42" s="54" t="s">
        <v>29</v>
      </c>
      <c r="N42" s="56">
        <v>124</v>
      </c>
      <c r="O42" s="21">
        <v>21</v>
      </c>
      <c r="P42" s="57">
        <v>5.1</v>
      </c>
      <c r="Q42" s="61">
        <v>5.1</v>
      </c>
    </row>
    <row r="43" ht="14.25" spans="1:17">
      <c r="A43" s="22">
        <v>41</v>
      </c>
      <c r="B43" s="18" t="s">
        <v>99</v>
      </c>
      <c r="C43" s="18" t="s">
        <v>77</v>
      </c>
      <c r="D43" s="19" t="s">
        <v>100</v>
      </c>
      <c r="E43" s="20">
        <v>15</v>
      </c>
      <c r="F43" s="21">
        <v>66</v>
      </c>
      <c r="G43" s="20">
        <v>96</v>
      </c>
      <c r="H43" s="21">
        <v>110</v>
      </c>
      <c r="I43" s="20">
        <v>65</v>
      </c>
      <c r="J43" s="53">
        <f t="shared" si="2"/>
        <v>52.8</v>
      </c>
      <c r="K43" s="54">
        <v>10</v>
      </c>
      <c r="L43" s="55">
        <f t="shared" si="1"/>
        <v>62.8</v>
      </c>
      <c r="M43" s="54" t="s">
        <v>29</v>
      </c>
      <c r="N43" s="56">
        <v>116</v>
      </c>
      <c r="O43" s="21">
        <v>18</v>
      </c>
      <c r="P43" s="57">
        <v>5</v>
      </c>
      <c r="Q43" s="57">
        <v>5.1</v>
      </c>
    </row>
    <row r="44" ht="14.25" spans="1:17">
      <c r="A44" s="22">
        <v>39</v>
      </c>
      <c r="B44" s="18" t="s">
        <v>101</v>
      </c>
      <c r="C44" s="18" t="s">
        <v>77</v>
      </c>
      <c r="D44" s="19" t="s">
        <v>102</v>
      </c>
      <c r="E44" s="20">
        <v>87</v>
      </c>
      <c r="F44" s="21">
        <v>82</v>
      </c>
      <c r="G44" s="20">
        <v>100</v>
      </c>
      <c r="H44" s="21">
        <v>124</v>
      </c>
      <c r="I44" s="20">
        <v>75</v>
      </c>
      <c r="J44" s="53">
        <f t="shared" si="2"/>
        <v>78.6</v>
      </c>
      <c r="K44" s="54">
        <v>10</v>
      </c>
      <c r="L44" s="55">
        <f t="shared" si="1"/>
        <v>88.6</v>
      </c>
      <c r="M44" s="54" t="s">
        <v>34</v>
      </c>
      <c r="N44" s="56">
        <v>121</v>
      </c>
      <c r="O44" s="21">
        <v>22</v>
      </c>
      <c r="P44" s="57">
        <v>5.1</v>
      </c>
      <c r="Q44" s="61">
        <v>5.1</v>
      </c>
    </row>
    <row r="45" ht="14.25" spans="1:17">
      <c r="A45" s="22">
        <v>40</v>
      </c>
      <c r="B45" s="18" t="s">
        <v>103</v>
      </c>
      <c r="C45" s="18" t="s">
        <v>77</v>
      </c>
      <c r="D45" s="19" t="s">
        <v>104</v>
      </c>
      <c r="E45" s="20">
        <v>93</v>
      </c>
      <c r="F45" s="21">
        <v>53</v>
      </c>
      <c r="G45" s="20">
        <v>75</v>
      </c>
      <c r="H45" s="21">
        <v>127</v>
      </c>
      <c r="I45" s="20">
        <v>76</v>
      </c>
      <c r="J45" s="53">
        <f>AVERAGE(E45,G45,I45)*0.9</f>
        <v>73.2</v>
      </c>
      <c r="K45" s="54">
        <v>10</v>
      </c>
      <c r="L45" s="55">
        <f t="shared" si="1"/>
        <v>83.2</v>
      </c>
      <c r="M45" s="54" t="s">
        <v>37</v>
      </c>
      <c r="O45" s="21"/>
      <c r="P45" s="57"/>
      <c r="Q45" s="57"/>
    </row>
    <row r="46" ht="14.25" spans="1:17">
      <c r="A46" s="22">
        <v>41</v>
      </c>
      <c r="B46" s="18" t="s">
        <v>105</v>
      </c>
      <c r="C46" s="18" t="s">
        <v>77</v>
      </c>
      <c r="D46" s="19" t="s">
        <v>78</v>
      </c>
      <c r="E46" s="20">
        <v>68</v>
      </c>
      <c r="F46" s="21">
        <v>72</v>
      </c>
      <c r="G46" s="20">
        <v>100</v>
      </c>
      <c r="H46" s="21">
        <v>106</v>
      </c>
      <c r="I46" s="20">
        <v>64</v>
      </c>
      <c r="J46" s="53">
        <f t="shared" si="2"/>
        <v>69.6</v>
      </c>
      <c r="K46" s="54">
        <v>10</v>
      </c>
      <c r="L46" s="55">
        <f t="shared" si="1"/>
        <v>79.6</v>
      </c>
      <c r="M46" s="54" t="s">
        <v>37</v>
      </c>
      <c r="N46" s="56">
        <v>114</v>
      </c>
      <c r="O46" s="21">
        <v>20</v>
      </c>
      <c r="P46" s="57">
        <v>5.2</v>
      </c>
      <c r="Q46" s="61">
        <v>5.2</v>
      </c>
    </row>
    <row r="47" ht="14.25" spans="1:17">
      <c r="A47" s="22">
        <v>42</v>
      </c>
      <c r="B47" s="18" t="s">
        <v>106</v>
      </c>
      <c r="C47" s="18" t="s">
        <v>77</v>
      </c>
      <c r="D47" s="19" t="s">
        <v>107</v>
      </c>
      <c r="E47" s="24">
        <v>62</v>
      </c>
      <c r="F47" s="25">
        <v>41</v>
      </c>
      <c r="G47" s="20">
        <v>55</v>
      </c>
      <c r="H47" s="21">
        <v>80</v>
      </c>
      <c r="I47" s="20">
        <v>25</v>
      </c>
      <c r="J47" s="53">
        <f t="shared" si="2"/>
        <v>42.6</v>
      </c>
      <c r="K47" s="54">
        <v>10</v>
      </c>
      <c r="L47" s="55">
        <f t="shared" si="1"/>
        <v>52.6</v>
      </c>
      <c r="M47" s="54" t="s">
        <v>26</v>
      </c>
      <c r="N47" s="56">
        <v>126</v>
      </c>
      <c r="O47" s="21">
        <v>26</v>
      </c>
      <c r="P47" s="57">
        <v>5.12</v>
      </c>
      <c r="Q47" s="61">
        <v>5.1</v>
      </c>
    </row>
    <row r="48" ht="14.25" spans="1:17">
      <c r="A48" s="22">
        <v>43</v>
      </c>
      <c r="B48" s="26" t="s">
        <v>108</v>
      </c>
      <c r="C48" s="26" t="s">
        <v>24</v>
      </c>
      <c r="D48">
        <v>6.48</v>
      </c>
      <c r="E48" s="24">
        <v>83</v>
      </c>
      <c r="F48" s="25">
        <v>50</v>
      </c>
      <c r="G48" s="20">
        <v>70</v>
      </c>
      <c r="H48" s="21">
        <v>130</v>
      </c>
      <c r="I48" s="20">
        <v>75</v>
      </c>
      <c r="J48" s="53">
        <f t="shared" si="2"/>
        <v>68.4</v>
      </c>
      <c r="K48" s="54">
        <v>10</v>
      </c>
      <c r="L48" s="55">
        <f t="shared" si="1"/>
        <v>78.4</v>
      </c>
      <c r="M48" s="54" t="s">
        <v>37</v>
      </c>
      <c r="N48" s="56">
        <v>128</v>
      </c>
      <c r="O48" s="21">
        <v>24</v>
      </c>
      <c r="P48" s="57">
        <v>5.2</v>
      </c>
      <c r="Q48" s="61">
        <v>5.2</v>
      </c>
    </row>
    <row r="49" ht="14.25" spans="1:17">
      <c r="A49" s="27">
        <v>44</v>
      </c>
      <c r="B49" s="28" t="s">
        <v>109</v>
      </c>
      <c r="C49" s="28" t="s">
        <v>24</v>
      </c>
      <c r="D49" s="19" t="s">
        <v>110</v>
      </c>
      <c r="E49" s="24">
        <v>93</v>
      </c>
      <c r="F49" s="21">
        <v>9</v>
      </c>
      <c r="G49" s="20">
        <v>10</v>
      </c>
      <c r="H49" s="21">
        <v>124</v>
      </c>
      <c r="I49" s="20">
        <v>73</v>
      </c>
      <c r="J49" s="53">
        <f t="shared" si="2"/>
        <v>52.8</v>
      </c>
      <c r="K49" s="54">
        <v>10</v>
      </c>
      <c r="L49" s="55">
        <f t="shared" si="1"/>
        <v>62.8</v>
      </c>
      <c r="M49" s="54" t="s">
        <v>29</v>
      </c>
      <c r="N49" s="56">
        <v>127</v>
      </c>
      <c r="O49" s="21">
        <v>25</v>
      </c>
      <c r="P49" s="57">
        <v>5.1</v>
      </c>
      <c r="Q49" s="61">
        <v>5.1</v>
      </c>
    </row>
    <row r="50" ht="14.25" spans="1:17">
      <c r="A50" s="27">
        <v>45</v>
      </c>
      <c r="B50" s="29" t="s">
        <v>111</v>
      </c>
      <c r="C50" s="30" t="s">
        <v>24</v>
      </c>
      <c r="D50" s="31" t="s">
        <v>110</v>
      </c>
      <c r="E50" s="24">
        <v>93</v>
      </c>
      <c r="F50" s="21">
        <v>77</v>
      </c>
      <c r="G50" s="20">
        <v>100</v>
      </c>
      <c r="H50" s="21">
        <v>120</v>
      </c>
      <c r="I50" s="20">
        <v>70</v>
      </c>
      <c r="J50" s="53">
        <f t="shared" si="2"/>
        <v>78.9</v>
      </c>
      <c r="K50" s="54">
        <v>10</v>
      </c>
      <c r="L50" s="55">
        <f t="shared" si="1"/>
        <v>88.9</v>
      </c>
      <c r="M50" s="54" t="s">
        <v>34</v>
      </c>
      <c r="N50" s="56">
        <v>131</v>
      </c>
      <c r="O50" s="21">
        <v>29</v>
      </c>
      <c r="P50" s="57">
        <v>5.1</v>
      </c>
      <c r="Q50" s="61">
        <v>5.2</v>
      </c>
    </row>
    <row r="51" spans="1:17">
      <c r="A51" s="32">
        <v>46</v>
      </c>
      <c r="B51" s="29" t="s">
        <v>112</v>
      </c>
      <c r="C51" s="30" t="s">
        <v>77</v>
      </c>
      <c r="D51" s="33" t="s">
        <v>113</v>
      </c>
      <c r="E51" s="24">
        <v>73</v>
      </c>
      <c r="F51" s="21">
        <v>69</v>
      </c>
      <c r="G51" s="20">
        <v>100</v>
      </c>
      <c r="H51" s="21">
        <v>107</v>
      </c>
      <c r="I51" s="20">
        <v>63</v>
      </c>
      <c r="J51" s="53">
        <f t="shared" si="2"/>
        <v>70.8</v>
      </c>
      <c r="K51" s="54">
        <v>10</v>
      </c>
      <c r="L51" s="55">
        <f t="shared" si="1"/>
        <v>80.8</v>
      </c>
      <c r="M51" s="54" t="s">
        <v>37</v>
      </c>
      <c r="N51" s="56">
        <v>129</v>
      </c>
      <c r="O51" s="21">
        <v>23</v>
      </c>
      <c r="P51" s="21">
        <v>5.1</v>
      </c>
      <c r="Q51" s="62">
        <v>5.1</v>
      </c>
    </row>
    <row r="52" spans="1:17">
      <c r="A52" s="32">
        <v>47</v>
      </c>
      <c r="B52" s="29" t="s">
        <v>114</v>
      </c>
      <c r="C52" s="30" t="s">
        <v>77</v>
      </c>
      <c r="D52" s="34">
        <v>9.22</v>
      </c>
      <c r="E52" s="24">
        <v>15</v>
      </c>
      <c r="F52" s="21">
        <v>76</v>
      </c>
      <c r="G52" s="20">
        <v>100</v>
      </c>
      <c r="H52" s="21">
        <v>120</v>
      </c>
      <c r="I52" s="20">
        <v>71</v>
      </c>
      <c r="J52" s="53">
        <f t="shared" si="2"/>
        <v>55.8</v>
      </c>
      <c r="K52" s="54">
        <v>10</v>
      </c>
      <c r="L52" s="55">
        <f t="shared" si="1"/>
        <v>65.8</v>
      </c>
      <c r="M52" s="54" t="s">
        <v>29</v>
      </c>
      <c r="N52" s="59">
        <v>121</v>
      </c>
      <c r="O52" s="21">
        <v>21</v>
      </c>
      <c r="P52" s="21">
        <v>5.1</v>
      </c>
      <c r="Q52" s="62">
        <v>5.1</v>
      </c>
    </row>
    <row r="53" spans="1:17">
      <c r="A53" s="32"/>
      <c r="B53" s="29"/>
      <c r="C53" s="30"/>
      <c r="D53" s="34"/>
      <c r="E53" s="24"/>
      <c r="F53" s="21"/>
      <c r="G53" s="20"/>
      <c r="H53" s="21"/>
      <c r="I53" s="20"/>
      <c r="J53" s="21"/>
      <c r="K53" s="25"/>
      <c r="L53" s="21"/>
      <c r="M53" s="25"/>
      <c r="N53" s="21"/>
      <c r="O53" s="21"/>
      <c r="P53" s="21"/>
      <c r="Q53" s="62"/>
    </row>
    <row r="54" spans="1:17">
      <c r="A54" s="32"/>
      <c r="B54" s="29"/>
      <c r="C54" s="30"/>
      <c r="D54" s="34"/>
      <c r="E54" s="35"/>
      <c r="F54" s="36"/>
      <c r="G54" s="37"/>
      <c r="H54" s="36"/>
      <c r="I54" s="37"/>
      <c r="J54" s="36"/>
      <c r="K54" s="36"/>
      <c r="L54" s="36"/>
      <c r="M54" s="36"/>
      <c r="N54" s="36"/>
      <c r="O54" s="36"/>
      <c r="P54" s="36"/>
      <c r="Q54" s="63"/>
    </row>
    <row r="55" spans="1:17">
      <c r="A55" s="32"/>
      <c r="B55" s="29"/>
      <c r="C55" s="30"/>
      <c r="D55" s="34"/>
      <c r="E55" s="35"/>
      <c r="F55" s="36"/>
      <c r="G55" s="37"/>
      <c r="H55" s="36"/>
      <c r="I55" s="37"/>
      <c r="J55" s="36"/>
      <c r="K55" s="36"/>
      <c r="L55" s="36"/>
      <c r="M55" s="36"/>
      <c r="N55" s="36"/>
      <c r="O55" s="36"/>
      <c r="P55" s="36"/>
      <c r="Q55" s="63"/>
    </row>
    <row r="56" spans="1:17">
      <c r="A56" s="38" t="s">
        <v>115</v>
      </c>
      <c r="B56" s="38"/>
      <c r="C56" s="38"/>
      <c r="D56" s="38"/>
      <c r="E56" s="39"/>
      <c r="F56" s="38"/>
      <c r="G56" s="39"/>
      <c r="H56" s="38"/>
      <c r="I56" s="39"/>
      <c r="J56" s="38"/>
      <c r="K56" s="38"/>
      <c r="L56" s="38"/>
      <c r="M56" s="38"/>
      <c r="N56" s="38"/>
      <c r="O56" s="38"/>
      <c r="P56" s="38"/>
      <c r="Q56" s="38"/>
    </row>
    <row r="57" spans="1:17">
      <c r="A57" s="40" t="s">
        <v>116</v>
      </c>
      <c r="B57" s="40"/>
      <c r="C57" s="40"/>
      <c r="D57" s="40"/>
      <c r="E57" s="41"/>
      <c r="F57" s="40"/>
      <c r="G57" s="41"/>
      <c r="H57" s="40"/>
      <c r="I57" s="41"/>
      <c r="J57" s="40"/>
      <c r="K57" s="40"/>
      <c r="L57" s="40"/>
      <c r="M57" s="40"/>
      <c r="N57" s="40"/>
      <c r="O57" s="40"/>
      <c r="P57" s="40"/>
      <c r="Q57" s="40"/>
    </row>
  </sheetData>
  <mergeCells count="14">
    <mergeCell ref="A1:Q1"/>
    <mergeCell ref="A2:Q2"/>
    <mergeCell ref="D3:E3"/>
    <mergeCell ref="F3:G3"/>
    <mergeCell ref="H3:I3"/>
    <mergeCell ref="N3:Q3"/>
    <mergeCell ref="A56:Q56"/>
    <mergeCell ref="A57:Q57"/>
    <mergeCell ref="A3:A4"/>
    <mergeCell ref="B3:B4"/>
    <mergeCell ref="C3:C4"/>
    <mergeCell ref="J3:J4"/>
    <mergeCell ref="K3:K4"/>
    <mergeCell ref="L3:L4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dingl</dc:creator>
  <dcterms:created xsi:type="dcterms:W3CDTF">2016-01-08T01:52:00Z</dcterms:created>
  <dcterms:modified xsi:type="dcterms:W3CDTF">2016-06-16T08:43:37Z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