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909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<sst xmlns="http://schemas.openxmlformats.org/spreadsheetml/2006/main" count="109" uniqueCount="99">
  <si>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2022年04月份班级常规管理考核汇总表</t>
  </si>
  <si>
    <t>序号</t>
  </si>
  <si>
    <t>班级</t>
  </si>
  <si>
    <t>班主任</t>
  </si>
  <si>
    <t>总分一(100)</t>
  </si>
  <si>
    <t>班级常规一（10）</t>
  </si>
  <si>
    <t>班级常规二（10）</t>
  </si>
  <si>
    <t>班级常规三（5）</t>
  </si>
  <si>
    <t>班主任出勤（5）</t>
  </si>
  <si>
    <t>班级文化（10）</t>
  </si>
  <si>
    <t>班集体建设（10）</t>
  </si>
  <si>
    <t>学校建设（15）</t>
  </si>
  <si>
    <t>材料上交（15）</t>
  </si>
  <si>
    <t>寄宿生管理（20）</t>
  </si>
  <si>
    <t>宿舍扣分50</t>
  </si>
  <si>
    <t>班主任到岗加分</t>
  </si>
  <si>
    <t>加分</t>
  </si>
  <si>
    <t>总分</t>
  </si>
  <si>
    <t>班主任不到岗次数</t>
  </si>
  <si>
    <t>实际扣分</t>
  </si>
  <si>
    <t>宿舍扣分</t>
  </si>
  <si>
    <t>寄宿生数</t>
  </si>
  <si>
    <t>卫生</t>
  </si>
  <si>
    <t>考核分</t>
  </si>
  <si>
    <t>校服</t>
  </si>
  <si>
    <t>跑操</t>
  </si>
  <si>
    <t>无人灯（扇、空调）眼保健操等</t>
  </si>
  <si>
    <t>到岗次数</t>
  </si>
  <si>
    <t>检查分</t>
  </si>
  <si>
    <t>安全教育、普法教育、青年大学习</t>
  </si>
  <si>
    <t>高一(1)</t>
  </si>
  <si>
    <t>陶甫</t>
  </si>
  <si>
    <t>高一(2)</t>
  </si>
  <si>
    <t>韩平</t>
  </si>
  <si>
    <t>高一(3)</t>
  </si>
  <si>
    <t>赵瑜佳</t>
  </si>
  <si>
    <t>高一(4)</t>
  </si>
  <si>
    <t>严娟</t>
  </si>
  <si>
    <t>早1</t>
  </si>
  <si>
    <t>高一(5)</t>
  </si>
  <si>
    <t>彭栩妍</t>
  </si>
  <si>
    <t>高一(6)</t>
  </si>
  <si>
    <t>巫小才</t>
  </si>
  <si>
    <t>高一(7)</t>
  </si>
  <si>
    <t>王坚</t>
  </si>
  <si>
    <t>高一(8)</t>
  </si>
  <si>
    <t>席开平</t>
  </si>
  <si>
    <t>高一(9)</t>
  </si>
  <si>
    <t>黄包罗</t>
  </si>
  <si>
    <t>高一(10)</t>
  </si>
  <si>
    <t>唐璞</t>
  </si>
  <si>
    <t>高一(11)</t>
  </si>
  <si>
    <t>秦旻</t>
  </si>
  <si>
    <t>高一(12)</t>
  </si>
  <si>
    <t>严志才</t>
  </si>
  <si>
    <t>高二(1)</t>
  </si>
  <si>
    <t>魏日娟</t>
  </si>
  <si>
    <t>高二(2)</t>
  </si>
  <si>
    <t>吴棋光</t>
  </si>
  <si>
    <t>高二(3)</t>
  </si>
  <si>
    <t>万金龙</t>
  </si>
  <si>
    <t>高二(4)</t>
  </si>
  <si>
    <t>许光英</t>
  </si>
  <si>
    <t>高二(5)</t>
  </si>
  <si>
    <t>张标</t>
  </si>
  <si>
    <t>高二(6)</t>
  </si>
  <si>
    <t>樊耀平</t>
  </si>
  <si>
    <t>高二(7)</t>
  </si>
  <si>
    <t>谈晓旻</t>
  </si>
  <si>
    <t>高二(8)</t>
  </si>
  <si>
    <t>高海云</t>
  </si>
  <si>
    <t>高二(9)</t>
  </si>
  <si>
    <t>费云德</t>
  </si>
  <si>
    <t>高二(10)</t>
  </si>
  <si>
    <t>丁胜银</t>
  </si>
  <si>
    <t>高二(11)</t>
  </si>
  <si>
    <t>虞赛玉</t>
  </si>
  <si>
    <t>高二(12)</t>
  </si>
  <si>
    <t>吴燕</t>
  </si>
  <si>
    <t>高三(1)</t>
  </si>
  <si>
    <t>张敏燕</t>
  </si>
  <si>
    <t>高三(2)</t>
  </si>
  <si>
    <t>冯凯</t>
  </si>
  <si>
    <t>高三(3)</t>
  </si>
  <si>
    <t>胡春燕</t>
  </si>
  <si>
    <t>高三(4)</t>
  </si>
  <si>
    <t>蔡文杰</t>
  </si>
  <si>
    <t>高三(7)</t>
  </si>
  <si>
    <t>李莎莎</t>
  </si>
  <si>
    <t>早2晚1</t>
  </si>
  <si>
    <t>高三(8)</t>
  </si>
  <si>
    <t>苏其平</t>
  </si>
  <si>
    <t>高三(9)</t>
  </si>
  <si>
    <t>王联锋</t>
  </si>
  <si>
    <t>晚1</t>
  </si>
  <si>
    <t>高三(10)</t>
  </si>
  <si>
    <t>俞秋锦</t>
  </si>
  <si>
    <t>高三(11)</t>
  </si>
  <si>
    <t>吴伟东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</si>
</sst>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63"/>
      <name val="Verdana"/>
      <family val="2"/>
    </font>
    <font>
      <b/>
      <sz val="8"/>
      <color indexed="63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Verdana"/>
      <family val="2"/>
    </font>
    <font>
      <sz val="12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333333"/>
      <name val="宋体"/>
      <family val="0"/>
    </font>
    <font>
      <sz val="12"/>
      <color rgb="FF33333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23" fillId="0" borderId="5" applyNumberFormat="0" applyFill="0" applyAlignment="0" applyProtection="0"/>
    <xf numFmtId="0" fontId="18" fillId="9" borderId="0" applyNumberFormat="0" applyBorder="0" applyAlignment="0" applyProtection="0"/>
    <xf numFmtId="0" fontId="4" fillId="10" borderId="6" applyNumberFormat="0" applyAlignment="0" applyProtection="0"/>
    <xf numFmtId="0" fontId="16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15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/>
    </xf>
    <xf numFmtId="9" fontId="5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1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wrapText="1"/>
    </xf>
    <xf numFmtId="0" fontId="32" fillId="24" borderId="19" xfId="0" applyFont="1" applyFill="1" applyBorder="1" applyAlignment="1">
      <alignment horizont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SheetLayoutView="100" workbookViewId="0" topLeftCell="J1">
      <selection activeCell="AA43" sqref="AA43"/>
    </sheetView>
  </sheetViews>
  <sheetFormatPr defaultColWidth="9.00390625" defaultRowHeight="25.5" customHeight="1"/>
  <cols>
    <col min="1" max="1" width="4.125" style="1" customWidth="1"/>
    <col min="2" max="2" width="12.125" style="1" customWidth="1"/>
    <col min="3" max="3" width="14.125" style="2" customWidth="1"/>
    <col min="4" max="4" width="8.875" style="1" customWidth="1"/>
    <col min="5" max="5" width="6.75390625" style="1" customWidth="1"/>
    <col min="6" max="6" width="5.25390625" style="1" customWidth="1"/>
    <col min="7" max="7" width="6.50390625" style="1" customWidth="1"/>
    <col min="8" max="8" width="7.00390625" style="1" customWidth="1"/>
    <col min="9" max="9" width="5.625" style="1" customWidth="1"/>
    <col min="10" max="10" width="6.875" style="1" customWidth="1"/>
    <col min="11" max="11" width="5.25390625" style="1" customWidth="1"/>
    <col min="12" max="12" width="5.25390625" style="3" customWidth="1"/>
    <col min="13" max="13" width="5.75390625" style="1" customWidth="1"/>
    <col min="14" max="14" width="4.00390625" style="1" customWidth="1"/>
    <col min="15" max="15" width="4.75390625" style="1" customWidth="1"/>
    <col min="16" max="17" width="5.625" style="1" customWidth="1"/>
    <col min="18" max="18" width="8.125" style="1" customWidth="1"/>
    <col min="19" max="19" width="5.25390625" style="1" customWidth="1"/>
    <col min="20" max="21" width="5.50390625" style="1" customWidth="1"/>
    <col min="22" max="22" width="6.875" style="1" customWidth="1"/>
    <col min="23" max="23" width="6.375" style="1" customWidth="1"/>
    <col min="24" max="24" width="6.25390625" style="1" customWidth="1"/>
    <col min="25" max="25" width="5.25390625" style="1" customWidth="1"/>
    <col min="26" max="26" width="7.125" style="2" customWidth="1"/>
    <col min="27" max="27" width="6.125" style="1" customWidth="1"/>
    <col min="28" max="28" width="9.875" style="1" customWidth="1"/>
    <col min="29" max="29" width="7.625" style="4" customWidth="1"/>
    <col min="30" max="16384" width="9.00390625" style="1" customWidth="1"/>
  </cols>
  <sheetData>
    <row r="1" spans="1:29" s="1" customFormat="1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10" t="s">
        <v>6</v>
      </c>
      <c r="H2" s="11"/>
      <c r="I2" s="18"/>
      <c r="J2" s="9" t="s">
        <v>7</v>
      </c>
      <c r="K2" s="9"/>
      <c r="L2" s="9" t="s">
        <v>8</v>
      </c>
      <c r="M2" s="9"/>
      <c r="N2" s="9" t="s">
        <v>9</v>
      </c>
      <c r="O2" s="9"/>
      <c r="P2" s="9" t="s">
        <v>10</v>
      </c>
      <c r="Q2" s="9"/>
      <c r="R2" s="9" t="s">
        <v>11</v>
      </c>
      <c r="S2" s="9"/>
      <c r="T2" s="9" t="s">
        <v>12</v>
      </c>
      <c r="U2" s="9"/>
      <c r="V2" s="8" t="s">
        <v>13</v>
      </c>
      <c r="W2" s="24" t="s">
        <v>14</v>
      </c>
      <c r="X2" s="24"/>
      <c r="Y2" s="24"/>
      <c r="Z2" s="8" t="s">
        <v>15</v>
      </c>
      <c r="AA2" s="8" t="s">
        <v>16</v>
      </c>
      <c r="AB2" s="8" t="s">
        <v>17</v>
      </c>
      <c r="AC2" s="27" t="s">
        <v>18</v>
      </c>
    </row>
    <row r="3" spans="1:29" s="1" customFormat="1" ht="48" customHeight="1">
      <c r="A3" s="8"/>
      <c r="B3" s="8"/>
      <c r="C3" s="8"/>
      <c r="D3" s="8"/>
      <c r="E3" s="9"/>
      <c r="F3" s="9"/>
      <c r="G3" s="12"/>
      <c r="H3" s="13"/>
      <c r="I3" s="1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8" t="s">
        <v>19</v>
      </c>
      <c r="X3" s="8" t="s">
        <v>20</v>
      </c>
      <c r="Y3" s="8" t="s">
        <v>21</v>
      </c>
      <c r="Z3" s="8"/>
      <c r="AA3" s="8"/>
      <c r="AB3" s="8"/>
      <c r="AC3" s="27"/>
    </row>
    <row r="4" spans="1:29" s="1" customFormat="1" ht="48" customHeight="1">
      <c r="A4" s="8"/>
      <c r="B4" s="8"/>
      <c r="C4" s="8"/>
      <c r="D4" s="8"/>
      <c r="E4" s="8" t="s">
        <v>22</v>
      </c>
      <c r="F4" s="8" t="s">
        <v>23</v>
      </c>
      <c r="G4" s="8" t="s">
        <v>24</v>
      </c>
      <c r="H4" s="8" t="s">
        <v>25</v>
      </c>
      <c r="I4" s="8" t="s">
        <v>23</v>
      </c>
      <c r="J4" s="20" t="s">
        <v>26</v>
      </c>
      <c r="K4" s="8" t="s">
        <v>23</v>
      </c>
      <c r="L4" s="8" t="s">
        <v>27</v>
      </c>
      <c r="M4" s="8" t="s">
        <v>23</v>
      </c>
      <c r="N4" s="8" t="s">
        <v>28</v>
      </c>
      <c r="O4" s="8" t="s">
        <v>23</v>
      </c>
      <c r="P4" s="8" t="s">
        <v>28</v>
      </c>
      <c r="Q4" s="8" t="s">
        <v>23</v>
      </c>
      <c r="R4" s="20" t="s">
        <v>29</v>
      </c>
      <c r="S4" s="8" t="s">
        <v>23</v>
      </c>
      <c r="T4" s="8"/>
      <c r="U4" s="8" t="s">
        <v>23</v>
      </c>
      <c r="V4" s="8" t="s">
        <v>23</v>
      </c>
      <c r="W4" s="8"/>
      <c r="X4" s="8"/>
      <c r="Y4" s="8"/>
      <c r="Z4" s="8"/>
      <c r="AA4" s="8"/>
      <c r="AB4" s="8"/>
      <c r="AC4" s="28"/>
    </row>
    <row r="5" spans="1:29" s="1" customFormat="1" ht="25.5" customHeight="1">
      <c r="A5" s="14">
        <v>1</v>
      </c>
      <c r="B5" s="15" t="s">
        <v>30</v>
      </c>
      <c r="C5" s="15" t="s">
        <v>31</v>
      </c>
      <c r="D5" s="16">
        <f aca="true" t="shared" si="0" ref="D5:D41">F5+I5+K5+M5+O5+Q5+S5+U5+V5</f>
        <v>100</v>
      </c>
      <c r="E5" s="16"/>
      <c r="F5" s="14">
        <v>10</v>
      </c>
      <c r="G5" s="14"/>
      <c r="H5" s="14"/>
      <c r="I5" s="14">
        <v>10</v>
      </c>
      <c r="J5" s="14"/>
      <c r="K5" s="14">
        <v>5</v>
      </c>
      <c r="L5" s="21">
        <v>20</v>
      </c>
      <c r="M5" s="14">
        <v>5</v>
      </c>
      <c r="N5" s="14"/>
      <c r="O5" s="14">
        <v>10</v>
      </c>
      <c r="P5" s="22"/>
      <c r="Q5" s="14">
        <v>10</v>
      </c>
      <c r="R5" s="22">
        <v>1</v>
      </c>
      <c r="S5" s="14">
        <v>15</v>
      </c>
      <c r="T5" s="14"/>
      <c r="U5" s="14">
        <v>15</v>
      </c>
      <c r="V5" s="14">
        <v>20</v>
      </c>
      <c r="W5" s="16">
        <f aca="true" t="shared" si="1" ref="W5:W41">30/Y5*X5</f>
        <v>3.3962264150943398</v>
      </c>
      <c r="X5" s="14">
        <v>6</v>
      </c>
      <c r="Y5" s="14">
        <v>53</v>
      </c>
      <c r="Z5" s="29">
        <v>1</v>
      </c>
      <c r="AA5" s="14"/>
      <c r="AB5" s="16">
        <f>D5+Z5+AA5</f>
        <v>101</v>
      </c>
      <c r="AC5" s="30"/>
    </row>
    <row r="6" spans="1:29" s="1" customFormat="1" ht="25.5" customHeight="1">
      <c r="A6" s="14">
        <v>2</v>
      </c>
      <c r="B6" s="15" t="s">
        <v>32</v>
      </c>
      <c r="C6" s="15" t="s">
        <v>33</v>
      </c>
      <c r="D6" s="16">
        <f t="shared" si="0"/>
        <v>95</v>
      </c>
      <c r="E6" s="16"/>
      <c r="F6" s="14">
        <v>10</v>
      </c>
      <c r="G6" s="14"/>
      <c r="H6" s="14"/>
      <c r="I6" s="14">
        <v>10</v>
      </c>
      <c r="J6" s="14"/>
      <c r="K6" s="14">
        <v>5</v>
      </c>
      <c r="L6" s="21">
        <v>20</v>
      </c>
      <c r="M6" s="14">
        <v>5</v>
      </c>
      <c r="N6" s="14"/>
      <c r="O6" s="14">
        <v>10</v>
      </c>
      <c r="P6" s="14"/>
      <c r="Q6" s="14">
        <v>10</v>
      </c>
      <c r="R6" s="22">
        <v>1</v>
      </c>
      <c r="S6" s="14">
        <v>15</v>
      </c>
      <c r="T6" s="14"/>
      <c r="U6" s="14">
        <v>15</v>
      </c>
      <c r="V6" s="14">
        <v>15</v>
      </c>
      <c r="W6" s="16">
        <f t="shared" si="1"/>
        <v>6.509433962264151</v>
      </c>
      <c r="X6" s="14">
        <v>11.5</v>
      </c>
      <c r="Y6" s="14">
        <v>53</v>
      </c>
      <c r="Z6" s="29">
        <v>1</v>
      </c>
      <c r="AA6" s="14"/>
      <c r="AB6" s="16">
        <f aca="true" t="shared" si="2" ref="AB6:AB32">D6+Z6+AA6</f>
        <v>96</v>
      </c>
      <c r="AC6" s="31"/>
    </row>
    <row r="7" spans="1:29" s="1" customFormat="1" ht="25.5" customHeight="1">
      <c r="A7" s="14">
        <v>3</v>
      </c>
      <c r="B7" s="15" t="s">
        <v>34</v>
      </c>
      <c r="C7" s="15" t="s">
        <v>35</v>
      </c>
      <c r="D7" s="16">
        <f t="shared" si="0"/>
        <v>90</v>
      </c>
      <c r="E7" s="16"/>
      <c r="F7" s="14">
        <v>10</v>
      </c>
      <c r="G7" s="14"/>
      <c r="H7" s="14"/>
      <c r="I7" s="14">
        <v>10</v>
      </c>
      <c r="J7" s="14"/>
      <c r="K7" s="14">
        <v>5</v>
      </c>
      <c r="L7" s="21">
        <v>18</v>
      </c>
      <c r="M7" s="14">
        <v>5</v>
      </c>
      <c r="N7" s="14"/>
      <c r="O7" s="14">
        <v>10</v>
      </c>
      <c r="P7" s="14"/>
      <c r="Q7" s="14">
        <v>10</v>
      </c>
      <c r="R7" s="22">
        <v>1</v>
      </c>
      <c r="S7" s="14">
        <v>15</v>
      </c>
      <c r="T7" s="25"/>
      <c r="U7" s="14">
        <v>15</v>
      </c>
      <c r="V7" s="14">
        <v>10</v>
      </c>
      <c r="W7" s="16">
        <f t="shared" si="1"/>
        <v>7.5</v>
      </c>
      <c r="X7" s="14">
        <v>10.5</v>
      </c>
      <c r="Y7" s="14">
        <v>42</v>
      </c>
      <c r="Z7" s="29">
        <v>0.6</v>
      </c>
      <c r="AA7" s="14"/>
      <c r="AB7" s="16">
        <f t="shared" si="2"/>
        <v>90.6</v>
      </c>
      <c r="AC7" s="23"/>
    </row>
    <row r="8" spans="1:29" s="1" customFormat="1" ht="25.5" customHeight="1">
      <c r="A8" s="14">
        <v>4</v>
      </c>
      <c r="B8" s="15" t="s">
        <v>36</v>
      </c>
      <c r="C8" s="15" t="s">
        <v>37</v>
      </c>
      <c r="D8" s="16">
        <f t="shared" si="0"/>
        <v>93</v>
      </c>
      <c r="E8" s="16"/>
      <c r="F8" s="14">
        <v>10</v>
      </c>
      <c r="G8" s="14"/>
      <c r="H8" s="14"/>
      <c r="I8" s="14">
        <v>10</v>
      </c>
      <c r="J8" s="23"/>
      <c r="K8" s="14">
        <v>5</v>
      </c>
      <c r="L8" s="21">
        <v>15</v>
      </c>
      <c r="M8" s="14">
        <v>3</v>
      </c>
      <c r="N8" s="14"/>
      <c r="O8" s="14">
        <v>10</v>
      </c>
      <c r="P8" s="14"/>
      <c r="Q8" s="14">
        <v>10</v>
      </c>
      <c r="R8" s="22">
        <v>1</v>
      </c>
      <c r="S8" s="14">
        <v>15</v>
      </c>
      <c r="T8" s="25"/>
      <c r="U8" s="14">
        <v>15</v>
      </c>
      <c r="V8" s="14">
        <v>15</v>
      </c>
      <c r="W8" s="16">
        <f t="shared" si="1"/>
        <v>4.5</v>
      </c>
      <c r="X8" s="14">
        <v>7.5</v>
      </c>
      <c r="Y8" s="14">
        <v>50</v>
      </c>
      <c r="Z8" s="29">
        <v>-0.8</v>
      </c>
      <c r="AA8" s="32"/>
      <c r="AB8" s="16">
        <f t="shared" si="2"/>
        <v>92.2</v>
      </c>
      <c r="AC8" s="31" t="s">
        <v>38</v>
      </c>
    </row>
    <row r="9" spans="1:29" s="1" customFormat="1" ht="25.5" customHeight="1">
      <c r="A9" s="14">
        <v>5</v>
      </c>
      <c r="B9" s="15" t="s">
        <v>39</v>
      </c>
      <c r="C9" s="15" t="s">
        <v>40</v>
      </c>
      <c r="D9" s="16">
        <f t="shared" si="0"/>
        <v>90</v>
      </c>
      <c r="E9" s="16"/>
      <c r="F9" s="14">
        <v>10</v>
      </c>
      <c r="G9" s="14"/>
      <c r="H9" s="14"/>
      <c r="I9" s="14">
        <v>10</v>
      </c>
      <c r="J9" s="14"/>
      <c r="K9" s="14">
        <v>5</v>
      </c>
      <c r="L9" s="21">
        <v>20</v>
      </c>
      <c r="M9" s="14">
        <v>5</v>
      </c>
      <c r="N9" s="14"/>
      <c r="O9" s="14">
        <v>10</v>
      </c>
      <c r="P9" s="14"/>
      <c r="Q9" s="14">
        <v>10</v>
      </c>
      <c r="R9" s="22">
        <v>1</v>
      </c>
      <c r="S9" s="14">
        <v>15</v>
      </c>
      <c r="T9" s="25"/>
      <c r="U9" s="14">
        <v>15</v>
      </c>
      <c r="V9" s="14">
        <v>10</v>
      </c>
      <c r="W9" s="16">
        <f t="shared" si="1"/>
        <v>6.8999999999999995</v>
      </c>
      <c r="X9" s="14">
        <v>11.5</v>
      </c>
      <c r="Y9" s="14">
        <v>50</v>
      </c>
      <c r="Z9" s="29">
        <v>1</v>
      </c>
      <c r="AA9" s="14"/>
      <c r="AB9" s="16">
        <f t="shared" si="2"/>
        <v>91</v>
      </c>
      <c r="AC9" s="30"/>
    </row>
    <row r="10" spans="1:29" s="1" customFormat="1" ht="25.5" customHeight="1">
      <c r="A10" s="14">
        <v>6</v>
      </c>
      <c r="B10" s="15" t="s">
        <v>41</v>
      </c>
      <c r="C10" s="15" t="s">
        <v>42</v>
      </c>
      <c r="D10" s="16">
        <f t="shared" si="0"/>
        <v>100</v>
      </c>
      <c r="E10" s="16"/>
      <c r="F10" s="14">
        <v>10</v>
      </c>
      <c r="G10" s="14"/>
      <c r="H10" s="14"/>
      <c r="I10" s="14">
        <v>10</v>
      </c>
      <c r="J10" s="14"/>
      <c r="K10" s="14">
        <v>5</v>
      </c>
      <c r="L10" s="21">
        <v>24</v>
      </c>
      <c r="M10" s="14">
        <v>5</v>
      </c>
      <c r="N10" s="14"/>
      <c r="O10" s="14">
        <v>10</v>
      </c>
      <c r="P10" s="14"/>
      <c r="Q10" s="14">
        <v>10</v>
      </c>
      <c r="R10" s="22">
        <v>1</v>
      </c>
      <c r="S10" s="14">
        <v>15</v>
      </c>
      <c r="T10" s="25"/>
      <c r="U10" s="14">
        <v>15</v>
      </c>
      <c r="V10" s="14">
        <v>20</v>
      </c>
      <c r="W10" s="16">
        <f t="shared" si="1"/>
        <v>3.375</v>
      </c>
      <c r="X10" s="14">
        <v>4.5</v>
      </c>
      <c r="Y10" s="14">
        <v>40</v>
      </c>
      <c r="Z10" s="29">
        <v>1.8</v>
      </c>
      <c r="AA10" s="14"/>
      <c r="AB10" s="16">
        <f t="shared" si="2"/>
        <v>101.8</v>
      </c>
      <c r="AC10" s="31"/>
    </row>
    <row r="11" spans="1:29" s="1" customFormat="1" ht="25.5" customHeight="1">
      <c r="A11" s="14">
        <v>7</v>
      </c>
      <c r="B11" s="15" t="s">
        <v>43</v>
      </c>
      <c r="C11" s="15" t="s">
        <v>44</v>
      </c>
      <c r="D11" s="16">
        <f t="shared" si="0"/>
        <v>95</v>
      </c>
      <c r="E11" s="16"/>
      <c r="F11" s="14">
        <v>10</v>
      </c>
      <c r="G11" s="14"/>
      <c r="H11" s="14"/>
      <c r="I11" s="14">
        <v>10</v>
      </c>
      <c r="J11" s="14"/>
      <c r="K11" s="14">
        <v>5</v>
      </c>
      <c r="L11" s="21">
        <v>19</v>
      </c>
      <c r="M11" s="14">
        <v>5</v>
      </c>
      <c r="N11" s="14"/>
      <c r="O11" s="14">
        <v>10</v>
      </c>
      <c r="P11" s="14"/>
      <c r="Q11" s="14">
        <v>10</v>
      </c>
      <c r="R11" s="22">
        <v>1</v>
      </c>
      <c r="S11" s="14">
        <v>15</v>
      </c>
      <c r="T11" s="14"/>
      <c r="U11" s="14">
        <v>15</v>
      </c>
      <c r="V11" s="14">
        <v>15</v>
      </c>
      <c r="W11" s="16">
        <f t="shared" si="1"/>
        <v>6.195652173913044</v>
      </c>
      <c r="X11" s="14">
        <v>9.5</v>
      </c>
      <c r="Y11" s="14">
        <v>46</v>
      </c>
      <c r="Z11" s="29">
        <v>0</v>
      </c>
      <c r="AA11" s="14"/>
      <c r="AB11" s="16">
        <f t="shared" si="2"/>
        <v>95</v>
      </c>
      <c r="AC11" s="30"/>
    </row>
    <row r="12" spans="1:29" s="1" customFormat="1" ht="25.5" customHeight="1">
      <c r="A12" s="14">
        <v>8</v>
      </c>
      <c r="B12" s="15" t="s">
        <v>45</v>
      </c>
      <c r="C12" s="15" t="s">
        <v>46</v>
      </c>
      <c r="D12" s="16">
        <f t="shared" si="0"/>
        <v>93</v>
      </c>
      <c r="E12" s="16"/>
      <c r="F12" s="14">
        <v>10</v>
      </c>
      <c r="G12" s="14"/>
      <c r="H12" s="14"/>
      <c r="I12" s="14">
        <v>10</v>
      </c>
      <c r="J12" s="14"/>
      <c r="K12" s="14">
        <v>5</v>
      </c>
      <c r="L12" s="21">
        <v>16</v>
      </c>
      <c r="M12" s="14">
        <v>3</v>
      </c>
      <c r="N12" s="14"/>
      <c r="O12" s="14">
        <v>10</v>
      </c>
      <c r="P12" s="14"/>
      <c r="Q12" s="14">
        <v>10</v>
      </c>
      <c r="R12" s="22">
        <v>1</v>
      </c>
      <c r="S12" s="14">
        <v>15</v>
      </c>
      <c r="T12" s="14"/>
      <c r="U12" s="14">
        <v>15</v>
      </c>
      <c r="V12" s="14">
        <v>15</v>
      </c>
      <c r="W12" s="16">
        <f t="shared" si="1"/>
        <v>5.3125</v>
      </c>
      <c r="X12" s="14">
        <v>8.5</v>
      </c>
      <c r="Y12" s="14">
        <v>48</v>
      </c>
      <c r="Z12" s="29">
        <v>-0.6</v>
      </c>
      <c r="AA12" s="14"/>
      <c r="AB12" s="16">
        <f t="shared" si="2"/>
        <v>92.4</v>
      </c>
      <c r="AC12" s="31" t="s">
        <v>38</v>
      </c>
    </row>
    <row r="13" spans="1:29" s="1" customFormat="1" ht="25.5" customHeight="1">
      <c r="A13" s="14">
        <v>9</v>
      </c>
      <c r="B13" s="15" t="s">
        <v>47</v>
      </c>
      <c r="C13" s="15" t="s">
        <v>48</v>
      </c>
      <c r="D13" s="16">
        <f t="shared" si="0"/>
        <v>100</v>
      </c>
      <c r="E13" s="16"/>
      <c r="F13" s="14">
        <v>10</v>
      </c>
      <c r="G13" s="14"/>
      <c r="H13" s="14"/>
      <c r="I13" s="14">
        <v>10</v>
      </c>
      <c r="J13" s="14"/>
      <c r="K13" s="14">
        <v>5</v>
      </c>
      <c r="L13" s="21">
        <v>28</v>
      </c>
      <c r="M13" s="14">
        <v>5</v>
      </c>
      <c r="N13" s="14"/>
      <c r="O13" s="14">
        <v>10</v>
      </c>
      <c r="P13" s="14"/>
      <c r="Q13" s="14">
        <v>10</v>
      </c>
      <c r="R13" s="22">
        <v>1</v>
      </c>
      <c r="S13" s="14">
        <v>15</v>
      </c>
      <c r="T13" s="25"/>
      <c r="U13" s="14">
        <v>15</v>
      </c>
      <c r="V13" s="14">
        <v>20</v>
      </c>
      <c r="W13" s="16">
        <f t="shared" si="1"/>
        <v>2.926829268292683</v>
      </c>
      <c r="X13" s="14">
        <v>4</v>
      </c>
      <c r="Y13" s="14">
        <v>41</v>
      </c>
      <c r="Z13" s="29">
        <v>2.6</v>
      </c>
      <c r="AA13" s="14"/>
      <c r="AB13" s="16">
        <f t="shared" si="2"/>
        <v>102.6</v>
      </c>
      <c r="AC13" s="30"/>
    </row>
    <row r="14" spans="1:29" s="1" customFormat="1" ht="25.5" customHeight="1">
      <c r="A14" s="14">
        <v>10</v>
      </c>
      <c r="B14" s="15" t="s">
        <v>49</v>
      </c>
      <c r="C14" s="15" t="s">
        <v>50</v>
      </c>
      <c r="D14" s="16">
        <f t="shared" si="0"/>
        <v>95</v>
      </c>
      <c r="E14" s="16"/>
      <c r="F14" s="14">
        <v>10</v>
      </c>
      <c r="G14" s="14"/>
      <c r="H14" s="14"/>
      <c r="I14" s="14">
        <v>10</v>
      </c>
      <c r="J14" s="14"/>
      <c r="K14" s="14">
        <v>5</v>
      </c>
      <c r="L14" s="21">
        <v>20</v>
      </c>
      <c r="M14" s="14">
        <v>5</v>
      </c>
      <c r="N14" s="14"/>
      <c r="O14" s="14">
        <v>10</v>
      </c>
      <c r="P14" s="14"/>
      <c r="Q14" s="14">
        <v>10</v>
      </c>
      <c r="R14" s="22">
        <v>1</v>
      </c>
      <c r="S14" s="14">
        <v>15</v>
      </c>
      <c r="T14" s="25"/>
      <c r="U14" s="14">
        <v>15</v>
      </c>
      <c r="V14" s="14">
        <v>15</v>
      </c>
      <c r="W14" s="16">
        <f t="shared" si="1"/>
        <v>3.9</v>
      </c>
      <c r="X14" s="14">
        <v>6.5</v>
      </c>
      <c r="Y14" s="14">
        <v>50</v>
      </c>
      <c r="Z14" s="29">
        <v>1</v>
      </c>
      <c r="AA14" s="14"/>
      <c r="AB14" s="16">
        <f t="shared" si="2"/>
        <v>96</v>
      </c>
      <c r="AC14" s="23"/>
    </row>
    <row r="15" spans="1:29" s="1" customFormat="1" ht="25.5" customHeight="1">
      <c r="A15" s="14">
        <v>11</v>
      </c>
      <c r="B15" s="15" t="s">
        <v>51</v>
      </c>
      <c r="C15" s="15" t="s">
        <v>52</v>
      </c>
      <c r="D15" s="16">
        <f t="shared" si="0"/>
        <v>95</v>
      </c>
      <c r="E15" s="16"/>
      <c r="F15" s="14">
        <v>10</v>
      </c>
      <c r="G15" s="14"/>
      <c r="H15" s="14"/>
      <c r="I15" s="14">
        <v>10</v>
      </c>
      <c r="J15" s="14"/>
      <c r="K15" s="14">
        <v>5</v>
      </c>
      <c r="L15" s="21">
        <v>17</v>
      </c>
      <c r="M15" s="14">
        <v>5</v>
      </c>
      <c r="N15" s="14"/>
      <c r="O15" s="14">
        <v>10</v>
      </c>
      <c r="P15" s="14"/>
      <c r="Q15" s="14">
        <v>10</v>
      </c>
      <c r="R15" s="22">
        <v>1</v>
      </c>
      <c r="S15" s="14">
        <v>15</v>
      </c>
      <c r="T15" s="25"/>
      <c r="U15" s="14">
        <v>15</v>
      </c>
      <c r="V15" s="14">
        <v>15</v>
      </c>
      <c r="W15" s="16">
        <f t="shared" si="1"/>
        <v>5.9375</v>
      </c>
      <c r="X15" s="14">
        <v>9.5</v>
      </c>
      <c r="Y15" s="14">
        <v>48</v>
      </c>
      <c r="Z15" s="29">
        <v>0.4</v>
      </c>
      <c r="AA15" s="14"/>
      <c r="AB15" s="16">
        <f t="shared" si="2"/>
        <v>95.4</v>
      </c>
      <c r="AC15" s="23"/>
    </row>
    <row r="16" spans="1:29" s="1" customFormat="1" ht="25.5" customHeight="1">
      <c r="A16" s="14">
        <v>12</v>
      </c>
      <c r="B16" s="15" t="s">
        <v>53</v>
      </c>
      <c r="C16" s="15" t="s">
        <v>54</v>
      </c>
      <c r="D16" s="16">
        <f t="shared" si="0"/>
        <v>95</v>
      </c>
      <c r="E16" s="16"/>
      <c r="F16" s="14">
        <v>10</v>
      </c>
      <c r="G16" s="14"/>
      <c r="H16" s="14"/>
      <c r="I16" s="14">
        <v>10</v>
      </c>
      <c r="J16" s="14"/>
      <c r="K16" s="14">
        <v>5</v>
      </c>
      <c r="L16" s="21">
        <v>28</v>
      </c>
      <c r="M16" s="14">
        <v>5</v>
      </c>
      <c r="N16" s="14"/>
      <c r="O16" s="14">
        <v>10</v>
      </c>
      <c r="P16" s="14"/>
      <c r="Q16" s="14">
        <v>10</v>
      </c>
      <c r="R16" s="22">
        <v>1</v>
      </c>
      <c r="S16" s="14">
        <v>15</v>
      </c>
      <c r="T16" s="25"/>
      <c r="U16" s="14">
        <v>15</v>
      </c>
      <c r="V16" s="14">
        <v>15</v>
      </c>
      <c r="W16" s="16">
        <f t="shared" si="1"/>
        <v>5.204081632653061</v>
      </c>
      <c r="X16" s="14">
        <v>8.5</v>
      </c>
      <c r="Y16" s="14">
        <v>49</v>
      </c>
      <c r="Z16" s="29">
        <v>2.6</v>
      </c>
      <c r="AA16" s="14"/>
      <c r="AB16" s="16">
        <f t="shared" si="2"/>
        <v>97.6</v>
      </c>
      <c r="AC16" s="30"/>
    </row>
    <row r="17" spans="1:29" s="1" customFormat="1" ht="25.5" customHeight="1">
      <c r="A17" s="14">
        <v>13</v>
      </c>
      <c r="B17" s="15" t="s">
        <v>55</v>
      </c>
      <c r="C17" s="15" t="s">
        <v>56</v>
      </c>
      <c r="D17" s="16">
        <f t="shared" si="0"/>
        <v>95</v>
      </c>
      <c r="E17" s="16"/>
      <c r="F17" s="14">
        <v>10</v>
      </c>
      <c r="G17" s="14"/>
      <c r="H17" s="14"/>
      <c r="I17" s="14">
        <v>10</v>
      </c>
      <c r="J17" s="14"/>
      <c r="K17" s="14">
        <v>5</v>
      </c>
      <c r="L17" s="21">
        <v>20</v>
      </c>
      <c r="M17" s="14">
        <v>5</v>
      </c>
      <c r="N17" s="14"/>
      <c r="O17" s="14">
        <v>10</v>
      </c>
      <c r="P17" s="14"/>
      <c r="Q17" s="14">
        <v>10</v>
      </c>
      <c r="R17" s="22">
        <v>1</v>
      </c>
      <c r="S17" s="14">
        <v>15</v>
      </c>
      <c r="T17" s="25"/>
      <c r="U17" s="14">
        <v>15</v>
      </c>
      <c r="V17" s="14">
        <v>15</v>
      </c>
      <c r="W17" s="16">
        <f t="shared" si="1"/>
        <v>3.6486486486486487</v>
      </c>
      <c r="X17" s="14">
        <v>4.5</v>
      </c>
      <c r="Y17" s="14">
        <v>37</v>
      </c>
      <c r="Z17" s="29">
        <v>1</v>
      </c>
      <c r="AA17" s="14"/>
      <c r="AB17" s="16">
        <f t="shared" si="2"/>
        <v>96</v>
      </c>
      <c r="AC17" s="30"/>
    </row>
    <row r="18" spans="1:29" s="1" customFormat="1" ht="25.5" customHeight="1">
      <c r="A18" s="14">
        <v>14</v>
      </c>
      <c r="B18" s="15" t="s">
        <v>57</v>
      </c>
      <c r="C18" s="15" t="s">
        <v>58</v>
      </c>
      <c r="D18" s="16">
        <f t="shared" si="0"/>
        <v>82</v>
      </c>
      <c r="E18" s="16">
        <v>2</v>
      </c>
      <c r="F18" s="14">
        <v>6</v>
      </c>
      <c r="G18" s="14">
        <v>2.5</v>
      </c>
      <c r="H18" s="14"/>
      <c r="I18" s="14">
        <v>6</v>
      </c>
      <c r="J18" s="14"/>
      <c r="K18" s="14">
        <v>5</v>
      </c>
      <c r="L18" s="21">
        <v>24</v>
      </c>
      <c r="M18" s="14">
        <v>5</v>
      </c>
      <c r="N18" s="14"/>
      <c r="O18" s="14">
        <v>10</v>
      </c>
      <c r="P18" s="14"/>
      <c r="Q18" s="14">
        <v>10</v>
      </c>
      <c r="R18" s="22">
        <v>1</v>
      </c>
      <c r="S18" s="14">
        <v>15</v>
      </c>
      <c r="T18" s="25"/>
      <c r="U18" s="14">
        <v>15</v>
      </c>
      <c r="V18" s="14">
        <v>10</v>
      </c>
      <c r="W18" s="16">
        <f t="shared" si="1"/>
        <v>9.857142857142856</v>
      </c>
      <c r="X18" s="14">
        <v>11.5</v>
      </c>
      <c r="Y18" s="14">
        <v>35</v>
      </c>
      <c r="Z18" s="29">
        <v>1.8</v>
      </c>
      <c r="AA18" s="14"/>
      <c r="AB18" s="16">
        <f t="shared" si="2"/>
        <v>83.8</v>
      </c>
      <c r="AC18" s="30"/>
    </row>
    <row r="19" spans="1:29" s="1" customFormat="1" ht="25.5" customHeight="1">
      <c r="A19" s="14">
        <v>15</v>
      </c>
      <c r="B19" s="15" t="s">
        <v>59</v>
      </c>
      <c r="C19" s="15" t="s">
        <v>60</v>
      </c>
      <c r="D19" s="16">
        <f t="shared" si="0"/>
        <v>96</v>
      </c>
      <c r="E19" s="16"/>
      <c r="F19" s="14">
        <v>10</v>
      </c>
      <c r="G19" s="14">
        <v>1.5</v>
      </c>
      <c r="H19" s="14"/>
      <c r="I19" s="14">
        <v>6</v>
      </c>
      <c r="J19" s="14"/>
      <c r="K19" s="14">
        <v>5</v>
      </c>
      <c r="L19" s="21">
        <v>19</v>
      </c>
      <c r="M19" s="14">
        <v>5</v>
      </c>
      <c r="N19" s="14"/>
      <c r="O19" s="14">
        <v>10</v>
      </c>
      <c r="P19" s="14"/>
      <c r="Q19" s="14">
        <v>10</v>
      </c>
      <c r="R19" s="22">
        <v>1</v>
      </c>
      <c r="S19" s="14">
        <v>15</v>
      </c>
      <c r="T19" s="14"/>
      <c r="U19" s="14">
        <v>15</v>
      </c>
      <c r="V19" s="14">
        <v>20</v>
      </c>
      <c r="W19" s="16">
        <f t="shared" si="1"/>
        <v>1.6666666666666667</v>
      </c>
      <c r="X19" s="14">
        <v>2</v>
      </c>
      <c r="Y19" s="14">
        <v>36</v>
      </c>
      <c r="Z19" s="29">
        <v>0.8</v>
      </c>
      <c r="AA19" s="14"/>
      <c r="AB19" s="16">
        <f t="shared" si="2"/>
        <v>96.8</v>
      </c>
      <c r="AC19" s="30"/>
    </row>
    <row r="20" spans="1:29" s="1" customFormat="1" ht="25.5" customHeight="1">
      <c r="A20" s="14">
        <v>16</v>
      </c>
      <c r="B20" s="15" t="s">
        <v>61</v>
      </c>
      <c r="C20" s="15" t="s">
        <v>62</v>
      </c>
      <c r="D20" s="16">
        <f t="shared" si="0"/>
        <v>100</v>
      </c>
      <c r="E20" s="16"/>
      <c r="F20" s="14">
        <v>10</v>
      </c>
      <c r="G20" s="14"/>
      <c r="H20" s="14"/>
      <c r="I20" s="14">
        <v>10</v>
      </c>
      <c r="J20" s="14"/>
      <c r="K20" s="14">
        <v>5</v>
      </c>
      <c r="L20" s="21">
        <v>26</v>
      </c>
      <c r="M20" s="14">
        <v>5</v>
      </c>
      <c r="N20" s="14"/>
      <c r="O20" s="14">
        <v>10</v>
      </c>
      <c r="P20" s="14"/>
      <c r="Q20" s="14">
        <v>10</v>
      </c>
      <c r="R20" s="22">
        <v>1</v>
      </c>
      <c r="S20" s="14">
        <v>15</v>
      </c>
      <c r="T20" s="25"/>
      <c r="U20" s="14">
        <v>15</v>
      </c>
      <c r="V20" s="14">
        <v>20</v>
      </c>
      <c r="W20" s="16">
        <f t="shared" si="1"/>
        <v>1.2244897959183674</v>
      </c>
      <c r="X20" s="14">
        <v>2</v>
      </c>
      <c r="Y20" s="14">
        <v>49</v>
      </c>
      <c r="Z20" s="29">
        <v>2.2</v>
      </c>
      <c r="AA20" s="14"/>
      <c r="AB20" s="16">
        <f t="shared" si="2"/>
        <v>102.2</v>
      </c>
      <c r="AC20" s="30"/>
    </row>
    <row r="21" spans="1:29" s="1" customFormat="1" ht="25.5" customHeight="1">
      <c r="A21" s="14">
        <v>17</v>
      </c>
      <c r="B21" s="15" t="s">
        <v>63</v>
      </c>
      <c r="C21" s="15" t="s">
        <v>64</v>
      </c>
      <c r="D21" s="16">
        <f t="shared" si="0"/>
        <v>86</v>
      </c>
      <c r="E21" s="16">
        <v>0.5</v>
      </c>
      <c r="F21" s="14">
        <v>6</v>
      </c>
      <c r="G21" s="14"/>
      <c r="H21" s="14"/>
      <c r="I21" s="14">
        <v>10</v>
      </c>
      <c r="J21" s="14"/>
      <c r="K21" s="14">
        <v>5</v>
      </c>
      <c r="L21" s="21">
        <v>22</v>
      </c>
      <c r="M21" s="14">
        <v>5</v>
      </c>
      <c r="N21" s="14"/>
      <c r="O21" s="14">
        <v>10</v>
      </c>
      <c r="P21" s="14"/>
      <c r="Q21" s="14">
        <v>10</v>
      </c>
      <c r="R21" s="22">
        <v>1</v>
      </c>
      <c r="S21" s="14">
        <v>15</v>
      </c>
      <c r="T21" s="25"/>
      <c r="U21" s="14">
        <v>15</v>
      </c>
      <c r="V21" s="14">
        <v>10</v>
      </c>
      <c r="W21" s="16">
        <f t="shared" si="1"/>
        <v>3.7499999999999996</v>
      </c>
      <c r="X21" s="14">
        <v>5.5</v>
      </c>
      <c r="Y21" s="14">
        <v>44</v>
      </c>
      <c r="Z21" s="29">
        <v>1.4</v>
      </c>
      <c r="AA21" s="14"/>
      <c r="AB21" s="16">
        <f t="shared" si="2"/>
        <v>87.4</v>
      </c>
      <c r="AC21" s="30"/>
    </row>
    <row r="22" spans="1:29" s="1" customFormat="1" ht="25.5" customHeight="1">
      <c r="A22" s="14">
        <v>18</v>
      </c>
      <c r="B22" s="15" t="s">
        <v>65</v>
      </c>
      <c r="C22" s="15" t="s">
        <v>66</v>
      </c>
      <c r="D22" s="16">
        <f t="shared" si="0"/>
        <v>96</v>
      </c>
      <c r="E22" s="16"/>
      <c r="F22" s="14">
        <v>10</v>
      </c>
      <c r="G22" s="14">
        <v>0.5</v>
      </c>
      <c r="H22" s="14"/>
      <c r="I22" s="14">
        <v>6</v>
      </c>
      <c r="J22" s="14"/>
      <c r="K22" s="14">
        <v>5</v>
      </c>
      <c r="L22" s="21">
        <v>25</v>
      </c>
      <c r="M22" s="14">
        <v>5</v>
      </c>
      <c r="N22" s="14"/>
      <c r="O22" s="14">
        <v>10</v>
      </c>
      <c r="P22" s="14"/>
      <c r="Q22" s="14">
        <v>10</v>
      </c>
      <c r="R22" s="22">
        <v>1</v>
      </c>
      <c r="S22" s="14">
        <v>15</v>
      </c>
      <c r="T22" s="14"/>
      <c r="U22" s="14">
        <v>15</v>
      </c>
      <c r="V22" s="14">
        <v>20</v>
      </c>
      <c r="W22" s="16">
        <f t="shared" si="1"/>
        <v>1.7307692307692306</v>
      </c>
      <c r="X22" s="14">
        <v>1.5</v>
      </c>
      <c r="Y22" s="14">
        <v>26</v>
      </c>
      <c r="Z22" s="29">
        <v>2</v>
      </c>
      <c r="AA22" s="14"/>
      <c r="AB22" s="16">
        <f t="shared" si="2"/>
        <v>98</v>
      </c>
      <c r="AC22" s="30"/>
    </row>
    <row r="23" spans="1:29" s="1" customFormat="1" ht="25.5" customHeight="1">
      <c r="A23" s="14">
        <v>19</v>
      </c>
      <c r="B23" s="15" t="s">
        <v>67</v>
      </c>
      <c r="C23" s="15" t="s">
        <v>68</v>
      </c>
      <c r="D23" s="16">
        <f t="shared" si="0"/>
        <v>91</v>
      </c>
      <c r="E23" s="16">
        <v>0.5</v>
      </c>
      <c r="F23" s="14">
        <v>6</v>
      </c>
      <c r="G23" s="14"/>
      <c r="H23" s="14"/>
      <c r="I23" s="14">
        <v>10</v>
      </c>
      <c r="J23" s="14"/>
      <c r="K23" s="14">
        <v>5</v>
      </c>
      <c r="L23" s="21">
        <v>29</v>
      </c>
      <c r="M23" s="14">
        <v>5</v>
      </c>
      <c r="N23" s="14"/>
      <c r="O23" s="14">
        <v>10</v>
      </c>
      <c r="P23" s="14"/>
      <c r="Q23" s="14">
        <v>10</v>
      </c>
      <c r="R23" s="22">
        <v>1</v>
      </c>
      <c r="S23" s="14">
        <v>15</v>
      </c>
      <c r="T23" s="14"/>
      <c r="U23" s="14">
        <v>15</v>
      </c>
      <c r="V23" s="14">
        <v>15</v>
      </c>
      <c r="W23" s="16">
        <f t="shared" si="1"/>
        <v>2.3863636363636362</v>
      </c>
      <c r="X23" s="14">
        <v>3.5</v>
      </c>
      <c r="Y23" s="14">
        <v>44</v>
      </c>
      <c r="Z23" s="29">
        <v>2.8</v>
      </c>
      <c r="AA23" s="14"/>
      <c r="AB23" s="16">
        <f t="shared" si="2"/>
        <v>93.8</v>
      </c>
      <c r="AC23" s="30"/>
    </row>
    <row r="24" spans="1:29" s="1" customFormat="1" ht="25.5" customHeight="1">
      <c r="A24" s="14">
        <v>20</v>
      </c>
      <c r="B24" s="15" t="s">
        <v>69</v>
      </c>
      <c r="C24" s="15" t="s">
        <v>70</v>
      </c>
      <c r="D24" s="16">
        <f t="shared" si="0"/>
        <v>95</v>
      </c>
      <c r="E24" s="16"/>
      <c r="F24" s="14">
        <v>10</v>
      </c>
      <c r="G24" s="14"/>
      <c r="H24" s="14"/>
      <c r="I24" s="14">
        <v>10</v>
      </c>
      <c r="J24" s="14"/>
      <c r="K24" s="14">
        <v>5</v>
      </c>
      <c r="L24" s="21">
        <v>22</v>
      </c>
      <c r="M24" s="14">
        <v>5</v>
      </c>
      <c r="N24" s="14"/>
      <c r="O24" s="14">
        <v>10</v>
      </c>
      <c r="P24" s="14"/>
      <c r="Q24" s="14">
        <v>10</v>
      </c>
      <c r="R24" s="22">
        <v>1</v>
      </c>
      <c r="S24" s="14">
        <v>15</v>
      </c>
      <c r="T24" s="25"/>
      <c r="U24" s="14">
        <v>15</v>
      </c>
      <c r="V24" s="14">
        <v>15</v>
      </c>
      <c r="W24" s="16">
        <f t="shared" si="1"/>
        <v>2.6666666666666665</v>
      </c>
      <c r="X24" s="14">
        <v>4</v>
      </c>
      <c r="Y24" s="14">
        <v>45</v>
      </c>
      <c r="Z24" s="29">
        <v>1.4</v>
      </c>
      <c r="AA24" s="14"/>
      <c r="AB24" s="16">
        <f t="shared" si="2"/>
        <v>96.4</v>
      </c>
      <c r="AC24" s="30"/>
    </row>
    <row r="25" spans="1:29" s="1" customFormat="1" ht="25.5" customHeight="1">
      <c r="A25" s="14">
        <v>21</v>
      </c>
      <c r="B25" s="15" t="s">
        <v>71</v>
      </c>
      <c r="C25" s="15" t="s">
        <v>72</v>
      </c>
      <c r="D25" s="16">
        <f t="shared" si="0"/>
        <v>95</v>
      </c>
      <c r="E25" s="16"/>
      <c r="F25" s="14">
        <v>10</v>
      </c>
      <c r="G25" s="14"/>
      <c r="H25" s="14"/>
      <c r="I25" s="14">
        <v>10</v>
      </c>
      <c r="J25" s="14"/>
      <c r="K25" s="14">
        <v>5</v>
      </c>
      <c r="L25" s="21">
        <v>25</v>
      </c>
      <c r="M25" s="14">
        <v>5</v>
      </c>
      <c r="N25" s="14"/>
      <c r="O25" s="14">
        <v>10</v>
      </c>
      <c r="P25" s="14"/>
      <c r="Q25" s="14">
        <v>10</v>
      </c>
      <c r="R25" s="22">
        <v>1</v>
      </c>
      <c r="S25" s="14">
        <v>15</v>
      </c>
      <c r="T25" s="25"/>
      <c r="U25" s="14">
        <v>15</v>
      </c>
      <c r="V25" s="14">
        <v>15</v>
      </c>
      <c r="W25" s="16">
        <f t="shared" si="1"/>
        <v>3.4285714285714284</v>
      </c>
      <c r="X25" s="14">
        <v>4</v>
      </c>
      <c r="Y25" s="14">
        <v>35</v>
      </c>
      <c r="Z25" s="29">
        <v>2</v>
      </c>
      <c r="AA25" s="14"/>
      <c r="AB25" s="16">
        <f t="shared" si="2"/>
        <v>97</v>
      </c>
      <c r="AC25" s="30"/>
    </row>
    <row r="26" spans="1:29" s="1" customFormat="1" ht="25.5" customHeight="1">
      <c r="A26" s="14">
        <v>22</v>
      </c>
      <c r="B26" s="15" t="s">
        <v>73</v>
      </c>
      <c r="C26" s="15" t="s">
        <v>74</v>
      </c>
      <c r="D26" s="16">
        <f t="shared" si="0"/>
        <v>95</v>
      </c>
      <c r="E26" s="16"/>
      <c r="F26" s="14">
        <v>10</v>
      </c>
      <c r="G26" s="14"/>
      <c r="H26" s="14"/>
      <c r="I26" s="14">
        <v>10</v>
      </c>
      <c r="J26" s="14"/>
      <c r="K26" s="14">
        <v>5</v>
      </c>
      <c r="L26" s="21">
        <v>31</v>
      </c>
      <c r="M26" s="14">
        <v>5</v>
      </c>
      <c r="N26" s="14"/>
      <c r="O26" s="14">
        <v>10</v>
      </c>
      <c r="P26" s="14"/>
      <c r="Q26" s="14">
        <v>10</v>
      </c>
      <c r="R26" s="22">
        <v>1</v>
      </c>
      <c r="S26" s="14">
        <v>15</v>
      </c>
      <c r="T26" s="25"/>
      <c r="U26" s="14">
        <v>15</v>
      </c>
      <c r="V26" s="14">
        <v>15</v>
      </c>
      <c r="W26" s="16">
        <f t="shared" si="1"/>
        <v>2.333333333333333</v>
      </c>
      <c r="X26" s="14">
        <v>3.5</v>
      </c>
      <c r="Y26" s="14">
        <v>45</v>
      </c>
      <c r="Z26" s="29">
        <v>3.2</v>
      </c>
      <c r="AA26" s="14"/>
      <c r="AB26" s="16">
        <f t="shared" si="2"/>
        <v>98.2</v>
      </c>
      <c r="AC26" s="30"/>
    </row>
    <row r="27" spans="1:29" s="1" customFormat="1" ht="25.5" customHeight="1">
      <c r="A27" s="14">
        <v>23</v>
      </c>
      <c r="B27" s="15" t="s">
        <v>75</v>
      </c>
      <c r="C27" s="15" t="s">
        <v>76</v>
      </c>
      <c r="D27" s="16">
        <f t="shared" si="0"/>
        <v>95</v>
      </c>
      <c r="E27" s="16"/>
      <c r="F27" s="14">
        <v>10</v>
      </c>
      <c r="G27" s="14"/>
      <c r="H27" s="14"/>
      <c r="I27" s="14">
        <v>10</v>
      </c>
      <c r="J27" s="14"/>
      <c r="K27" s="14">
        <v>5</v>
      </c>
      <c r="L27" s="21">
        <v>28</v>
      </c>
      <c r="M27" s="14">
        <v>5</v>
      </c>
      <c r="N27" s="14"/>
      <c r="O27" s="14">
        <v>10</v>
      </c>
      <c r="P27" s="14"/>
      <c r="Q27" s="14">
        <v>10</v>
      </c>
      <c r="R27" s="22">
        <v>1</v>
      </c>
      <c r="S27" s="14">
        <v>15</v>
      </c>
      <c r="T27" s="25"/>
      <c r="U27" s="14">
        <v>15</v>
      </c>
      <c r="V27" s="14">
        <v>15</v>
      </c>
      <c r="W27" s="16">
        <f t="shared" si="1"/>
        <v>2.0930232558139537</v>
      </c>
      <c r="X27" s="14">
        <v>3</v>
      </c>
      <c r="Y27" s="14">
        <v>43</v>
      </c>
      <c r="Z27" s="29">
        <v>2.6</v>
      </c>
      <c r="AA27" s="14"/>
      <c r="AB27" s="16">
        <f t="shared" si="2"/>
        <v>97.6</v>
      </c>
      <c r="AC27" s="30"/>
    </row>
    <row r="28" spans="1:29" s="1" customFormat="1" ht="25.5" customHeight="1">
      <c r="A28" s="14">
        <v>24</v>
      </c>
      <c r="B28" s="15" t="s">
        <v>77</v>
      </c>
      <c r="C28" s="15" t="s">
        <v>78</v>
      </c>
      <c r="D28" s="16">
        <f t="shared" si="0"/>
        <v>91</v>
      </c>
      <c r="E28" s="16">
        <v>2</v>
      </c>
      <c r="F28" s="14">
        <v>6</v>
      </c>
      <c r="G28" s="14"/>
      <c r="H28" s="14"/>
      <c r="I28" s="14">
        <v>10</v>
      </c>
      <c r="J28" s="14"/>
      <c r="K28" s="14">
        <v>5</v>
      </c>
      <c r="L28" s="21">
        <v>21</v>
      </c>
      <c r="M28" s="14">
        <v>5</v>
      </c>
      <c r="N28" s="14"/>
      <c r="O28" s="14">
        <v>10</v>
      </c>
      <c r="P28" s="14"/>
      <c r="Q28" s="14">
        <v>10</v>
      </c>
      <c r="R28" s="22">
        <v>1</v>
      </c>
      <c r="S28" s="14">
        <v>15</v>
      </c>
      <c r="T28" s="25"/>
      <c r="U28" s="14">
        <v>15</v>
      </c>
      <c r="V28" s="14">
        <v>15</v>
      </c>
      <c r="W28" s="16">
        <f t="shared" si="1"/>
        <v>3.5</v>
      </c>
      <c r="X28" s="14">
        <v>3.5</v>
      </c>
      <c r="Y28" s="14">
        <v>30</v>
      </c>
      <c r="Z28" s="29">
        <v>1.2</v>
      </c>
      <c r="AA28" s="14"/>
      <c r="AB28" s="16">
        <f t="shared" si="2"/>
        <v>92.2</v>
      </c>
      <c r="AC28" s="30"/>
    </row>
    <row r="29" spans="1:29" s="1" customFormat="1" ht="25.5" customHeight="1">
      <c r="A29" s="14">
        <v>25</v>
      </c>
      <c r="B29" s="15" t="s">
        <v>79</v>
      </c>
      <c r="C29" s="15" t="s">
        <v>80</v>
      </c>
      <c r="D29" s="16">
        <f t="shared" si="0"/>
        <v>90</v>
      </c>
      <c r="E29" s="16"/>
      <c r="F29" s="14">
        <v>10</v>
      </c>
      <c r="G29" s="14"/>
      <c r="H29" s="14"/>
      <c r="I29" s="14">
        <v>10</v>
      </c>
      <c r="J29" s="14"/>
      <c r="K29" s="14">
        <v>5</v>
      </c>
      <c r="L29" s="21">
        <v>35</v>
      </c>
      <c r="M29" s="14">
        <v>5</v>
      </c>
      <c r="N29" s="14"/>
      <c r="O29" s="14">
        <v>10</v>
      </c>
      <c r="P29" s="14"/>
      <c r="Q29" s="14">
        <v>10</v>
      </c>
      <c r="R29" s="22">
        <v>1</v>
      </c>
      <c r="S29" s="14">
        <v>15</v>
      </c>
      <c r="T29" s="25"/>
      <c r="U29" s="14">
        <v>15</v>
      </c>
      <c r="V29" s="14">
        <v>10</v>
      </c>
      <c r="W29" s="16">
        <f t="shared" si="1"/>
        <v>6.428571428571429</v>
      </c>
      <c r="X29" s="14">
        <v>3</v>
      </c>
      <c r="Y29" s="14">
        <v>14</v>
      </c>
      <c r="Z29" s="29">
        <v>4</v>
      </c>
      <c r="AA29" s="14"/>
      <c r="AB29" s="16">
        <f t="shared" si="2"/>
        <v>94</v>
      </c>
      <c r="AC29" s="30"/>
    </row>
    <row r="30" spans="1:29" s="1" customFormat="1" ht="25.5" customHeight="1">
      <c r="A30" s="14">
        <v>26</v>
      </c>
      <c r="B30" s="15" t="s">
        <v>81</v>
      </c>
      <c r="C30" s="15" t="s">
        <v>82</v>
      </c>
      <c r="D30" s="16">
        <f t="shared" si="0"/>
        <v>90</v>
      </c>
      <c r="E30" s="16"/>
      <c r="F30" s="14">
        <v>10</v>
      </c>
      <c r="G30" s="14"/>
      <c r="H30" s="14"/>
      <c r="I30" s="14">
        <v>10</v>
      </c>
      <c r="J30" s="14"/>
      <c r="K30" s="14">
        <v>5</v>
      </c>
      <c r="L30" s="21">
        <v>32</v>
      </c>
      <c r="M30" s="14">
        <v>5</v>
      </c>
      <c r="N30" s="14"/>
      <c r="O30" s="14">
        <v>10</v>
      </c>
      <c r="P30" s="14"/>
      <c r="Q30" s="14">
        <v>10</v>
      </c>
      <c r="R30" s="22">
        <v>1</v>
      </c>
      <c r="S30" s="14">
        <v>15</v>
      </c>
      <c r="T30" s="25"/>
      <c r="U30" s="14">
        <v>15</v>
      </c>
      <c r="V30" s="14">
        <v>10</v>
      </c>
      <c r="W30" s="16">
        <f t="shared" si="1"/>
        <v>8.4375</v>
      </c>
      <c r="X30" s="14">
        <v>4.5</v>
      </c>
      <c r="Y30" s="14">
        <v>16</v>
      </c>
      <c r="Z30" s="29">
        <v>3.4</v>
      </c>
      <c r="AA30" s="14"/>
      <c r="AB30" s="16">
        <f t="shared" si="2"/>
        <v>93.4</v>
      </c>
      <c r="AC30" s="30"/>
    </row>
    <row r="31" spans="1:29" s="1" customFormat="1" ht="25.5" customHeight="1">
      <c r="A31" s="14">
        <v>27</v>
      </c>
      <c r="B31" s="15" t="s">
        <v>83</v>
      </c>
      <c r="C31" s="15" t="s">
        <v>84</v>
      </c>
      <c r="D31" s="16">
        <f t="shared" si="0"/>
        <v>95</v>
      </c>
      <c r="E31" s="16"/>
      <c r="F31" s="14">
        <v>10</v>
      </c>
      <c r="G31" s="14"/>
      <c r="H31" s="14"/>
      <c r="I31" s="14">
        <v>10</v>
      </c>
      <c r="J31" s="14"/>
      <c r="K31" s="14">
        <v>5</v>
      </c>
      <c r="L31" s="21">
        <v>30</v>
      </c>
      <c r="M31" s="14">
        <v>5</v>
      </c>
      <c r="N31" s="14"/>
      <c r="O31" s="14">
        <v>10</v>
      </c>
      <c r="P31" s="14"/>
      <c r="Q31" s="14">
        <v>10</v>
      </c>
      <c r="R31" s="22">
        <v>1</v>
      </c>
      <c r="S31" s="14">
        <v>15</v>
      </c>
      <c r="T31" s="25"/>
      <c r="U31" s="14">
        <v>15</v>
      </c>
      <c r="V31" s="14">
        <v>15</v>
      </c>
      <c r="W31" s="16">
        <f t="shared" si="1"/>
        <v>4.285714285714286</v>
      </c>
      <c r="X31" s="14">
        <v>1</v>
      </c>
      <c r="Y31" s="14">
        <v>7</v>
      </c>
      <c r="Z31" s="29">
        <v>3</v>
      </c>
      <c r="AA31" s="14"/>
      <c r="AB31" s="16">
        <f t="shared" si="2"/>
        <v>98</v>
      </c>
      <c r="AC31" s="30"/>
    </row>
    <row r="32" spans="1:29" s="1" customFormat="1" ht="25.5" customHeight="1">
      <c r="A32" s="14">
        <v>28</v>
      </c>
      <c r="B32" s="15" t="s">
        <v>85</v>
      </c>
      <c r="C32" s="15" t="s">
        <v>86</v>
      </c>
      <c r="D32" s="16">
        <f t="shared" si="0"/>
        <v>100</v>
      </c>
      <c r="E32" s="16"/>
      <c r="F32" s="14">
        <v>10</v>
      </c>
      <c r="G32" s="14"/>
      <c r="H32" s="14"/>
      <c r="I32" s="14">
        <v>10</v>
      </c>
      <c r="J32" s="14"/>
      <c r="K32" s="14">
        <v>5</v>
      </c>
      <c r="L32" s="21">
        <v>34</v>
      </c>
      <c r="M32" s="14">
        <v>5</v>
      </c>
      <c r="N32" s="14"/>
      <c r="O32" s="14">
        <v>10</v>
      </c>
      <c r="P32" s="14"/>
      <c r="Q32" s="14">
        <v>10</v>
      </c>
      <c r="R32" s="22">
        <v>1</v>
      </c>
      <c r="S32" s="14">
        <v>15</v>
      </c>
      <c r="T32" s="25"/>
      <c r="U32" s="14">
        <v>15</v>
      </c>
      <c r="V32" s="14">
        <v>20</v>
      </c>
      <c r="W32" s="16">
        <f t="shared" si="1"/>
        <v>1.5</v>
      </c>
      <c r="X32" s="14">
        <v>1</v>
      </c>
      <c r="Y32" s="14">
        <v>20</v>
      </c>
      <c r="Z32" s="29">
        <v>3.8</v>
      </c>
      <c r="AA32" s="14"/>
      <c r="AB32" s="16">
        <f t="shared" si="2"/>
        <v>103.8</v>
      </c>
      <c r="AC32" s="30"/>
    </row>
    <row r="33" spans="1:29" s="1" customFormat="1" ht="25.5" customHeight="1">
      <c r="A33" s="14">
        <v>29</v>
      </c>
      <c r="B33" s="15"/>
      <c r="C33" s="15"/>
      <c r="D33" s="16"/>
      <c r="E33" s="16"/>
      <c r="F33" s="14"/>
      <c r="G33" s="14"/>
      <c r="H33" s="14"/>
      <c r="I33" s="14"/>
      <c r="J33" s="14"/>
      <c r="K33" s="14"/>
      <c r="L33" s="21"/>
      <c r="M33" s="14"/>
      <c r="N33" s="14"/>
      <c r="O33" s="14"/>
      <c r="P33" s="14"/>
      <c r="Q33" s="14"/>
      <c r="R33" s="22"/>
      <c r="S33" s="14"/>
      <c r="T33" s="25"/>
      <c r="U33" s="14"/>
      <c r="V33" s="14"/>
      <c r="W33" s="16"/>
      <c r="X33" s="14"/>
      <c r="Y33" s="14"/>
      <c r="Z33" s="29"/>
      <c r="AA33" s="14"/>
      <c r="AB33" s="16"/>
      <c r="AC33" s="30"/>
    </row>
    <row r="34" spans="1:29" s="1" customFormat="1" ht="25.5" customHeight="1">
      <c r="A34" s="14">
        <v>30</v>
      </c>
      <c r="B34" s="15"/>
      <c r="C34" s="15"/>
      <c r="D34" s="16"/>
      <c r="E34" s="16"/>
      <c r="F34" s="14"/>
      <c r="G34" s="14"/>
      <c r="H34" s="14"/>
      <c r="I34" s="14"/>
      <c r="J34" s="14"/>
      <c r="K34" s="14"/>
      <c r="L34" s="21"/>
      <c r="M34" s="14"/>
      <c r="N34" s="14"/>
      <c r="O34" s="14"/>
      <c r="P34" s="14"/>
      <c r="Q34" s="14"/>
      <c r="R34" s="22"/>
      <c r="S34" s="14"/>
      <c r="T34" s="14"/>
      <c r="U34" s="14"/>
      <c r="V34" s="14"/>
      <c r="W34" s="16"/>
      <c r="X34" s="14"/>
      <c r="Y34" s="14"/>
      <c r="Z34" s="29"/>
      <c r="AA34" s="14"/>
      <c r="AB34" s="16"/>
      <c r="AC34" s="31"/>
    </row>
    <row r="35" spans="1:29" s="1" customFormat="1" ht="25.5" customHeight="1">
      <c r="A35" s="14">
        <v>31</v>
      </c>
      <c r="B35" s="15" t="s">
        <v>87</v>
      </c>
      <c r="C35" s="15" t="s">
        <v>88</v>
      </c>
      <c r="D35" s="16">
        <f t="shared" si="0"/>
        <v>98</v>
      </c>
      <c r="E35" s="16"/>
      <c r="F35" s="14">
        <v>10</v>
      </c>
      <c r="G35" s="14"/>
      <c r="H35" s="14"/>
      <c r="I35" s="14">
        <v>10</v>
      </c>
      <c r="J35" s="14"/>
      <c r="K35" s="14">
        <v>5</v>
      </c>
      <c r="L35" s="21">
        <v>12</v>
      </c>
      <c r="M35" s="14">
        <v>3</v>
      </c>
      <c r="N35" s="14"/>
      <c r="O35" s="14">
        <v>10</v>
      </c>
      <c r="P35" s="14"/>
      <c r="Q35" s="14">
        <v>10</v>
      </c>
      <c r="R35" s="22">
        <v>1</v>
      </c>
      <c r="S35" s="14">
        <v>15</v>
      </c>
      <c r="T35" s="25"/>
      <c r="U35" s="14">
        <v>15</v>
      </c>
      <c r="V35" s="14">
        <v>20</v>
      </c>
      <c r="W35" s="16">
        <f t="shared" si="1"/>
        <v>2.25</v>
      </c>
      <c r="X35" s="14">
        <v>1.5</v>
      </c>
      <c r="Y35" s="14">
        <v>20</v>
      </c>
      <c r="Z35" s="29">
        <v>-3</v>
      </c>
      <c r="AA35" s="14"/>
      <c r="AB35" s="16">
        <f>D35+Z35+AA35</f>
        <v>95</v>
      </c>
      <c r="AC35" s="31" t="s">
        <v>89</v>
      </c>
    </row>
    <row r="36" spans="1:29" s="1" customFormat="1" ht="25.5" customHeight="1">
      <c r="A36" s="14">
        <v>32</v>
      </c>
      <c r="B36" s="15" t="s">
        <v>90</v>
      </c>
      <c r="C36" s="15" t="s">
        <v>91</v>
      </c>
      <c r="D36" s="16">
        <f t="shared" si="0"/>
        <v>95</v>
      </c>
      <c r="E36" s="16"/>
      <c r="F36" s="14">
        <v>10</v>
      </c>
      <c r="G36" s="14"/>
      <c r="H36" s="14"/>
      <c r="I36" s="14">
        <v>10</v>
      </c>
      <c r="J36" s="14"/>
      <c r="K36" s="14">
        <v>5</v>
      </c>
      <c r="L36" s="21">
        <v>27</v>
      </c>
      <c r="M36" s="14">
        <v>5</v>
      </c>
      <c r="N36" s="14"/>
      <c r="O36" s="14">
        <v>10</v>
      </c>
      <c r="P36" s="14"/>
      <c r="Q36" s="14">
        <v>10</v>
      </c>
      <c r="R36" s="22">
        <v>1</v>
      </c>
      <c r="S36" s="14">
        <v>15</v>
      </c>
      <c r="T36" s="14"/>
      <c r="U36" s="14">
        <v>15</v>
      </c>
      <c r="V36" s="14">
        <v>15</v>
      </c>
      <c r="W36" s="16">
        <f t="shared" si="1"/>
        <v>5.526315789473684</v>
      </c>
      <c r="X36" s="14">
        <v>3.5</v>
      </c>
      <c r="Y36" s="14">
        <v>19</v>
      </c>
      <c r="Z36" s="29">
        <v>2.4</v>
      </c>
      <c r="AA36" s="14"/>
      <c r="AB36" s="16">
        <f>D36+Z36+AA36</f>
        <v>97.4</v>
      </c>
      <c r="AC36" s="30"/>
    </row>
    <row r="37" spans="1:29" s="1" customFormat="1" ht="25.5" customHeight="1">
      <c r="A37" s="14">
        <v>33</v>
      </c>
      <c r="B37" s="15" t="s">
        <v>92</v>
      </c>
      <c r="C37" s="15" t="s">
        <v>93</v>
      </c>
      <c r="D37" s="16">
        <f t="shared" si="0"/>
        <v>93</v>
      </c>
      <c r="E37" s="16"/>
      <c r="F37" s="14">
        <v>10</v>
      </c>
      <c r="G37" s="14"/>
      <c r="H37" s="14"/>
      <c r="I37" s="14">
        <v>10</v>
      </c>
      <c r="J37" s="14"/>
      <c r="K37" s="14">
        <v>5</v>
      </c>
      <c r="L37" s="21">
        <v>27</v>
      </c>
      <c r="M37" s="14">
        <v>3</v>
      </c>
      <c r="N37" s="14"/>
      <c r="O37" s="14">
        <v>10</v>
      </c>
      <c r="P37" s="14"/>
      <c r="Q37" s="14">
        <v>10</v>
      </c>
      <c r="R37" s="22">
        <v>1</v>
      </c>
      <c r="S37" s="14">
        <v>15</v>
      </c>
      <c r="T37" s="25"/>
      <c r="U37" s="14">
        <v>15</v>
      </c>
      <c r="V37" s="14">
        <v>15</v>
      </c>
      <c r="W37" s="16">
        <f t="shared" si="1"/>
        <v>3.947368421052632</v>
      </c>
      <c r="X37" s="14">
        <v>2.5</v>
      </c>
      <c r="Y37" s="14">
        <v>19</v>
      </c>
      <c r="Z37" s="29">
        <v>1.6</v>
      </c>
      <c r="AA37" s="14"/>
      <c r="AB37" s="16">
        <f>D37+Z37+AA37</f>
        <v>94.6</v>
      </c>
      <c r="AC37" s="31" t="s">
        <v>94</v>
      </c>
    </row>
    <row r="38" spans="1:29" s="1" customFormat="1" ht="25.5" customHeight="1">
      <c r="A38" s="14">
        <v>34</v>
      </c>
      <c r="B38" s="15" t="s">
        <v>95</v>
      </c>
      <c r="C38" s="15" t="s">
        <v>96</v>
      </c>
      <c r="D38" s="16">
        <f t="shared" si="0"/>
        <v>95</v>
      </c>
      <c r="E38" s="16"/>
      <c r="F38" s="14">
        <v>10</v>
      </c>
      <c r="G38" s="14"/>
      <c r="H38" s="14"/>
      <c r="I38" s="14">
        <v>10</v>
      </c>
      <c r="J38" s="14"/>
      <c r="K38" s="14">
        <v>5</v>
      </c>
      <c r="L38" s="21">
        <v>32</v>
      </c>
      <c r="M38" s="14">
        <v>5</v>
      </c>
      <c r="N38" s="14"/>
      <c r="O38" s="14">
        <v>10</v>
      </c>
      <c r="P38" s="14"/>
      <c r="Q38" s="14">
        <v>10</v>
      </c>
      <c r="R38" s="22">
        <v>1</v>
      </c>
      <c r="S38" s="14">
        <v>15</v>
      </c>
      <c r="T38" s="25"/>
      <c r="U38" s="14">
        <v>15</v>
      </c>
      <c r="V38" s="14">
        <v>15</v>
      </c>
      <c r="W38" s="16">
        <f t="shared" si="1"/>
        <v>2.6785714285714284</v>
      </c>
      <c r="X38" s="14">
        <v>2.5</v>
      </c>
      <c r="Y38" s="14">
        <v>28</v>
      </c>
      <c r="Z38" s="29">
        <v>3.4</v>
      </c>
      <c r="AA38" s="14"/>
      <c r="AB38" s="16">
        <f>D38+Z38+AA38</f>
        <v>98.4</v>
      </c>
      <c r="AC38" s="31"/>
    </row>
    <row r="39" spans="1:29" s="1" customFormat="1" ht="25.5" customHeight="1">
      <c r="A39" s="14">
        <v>35</v>
      </c>
      <c r="B39" s="15" t="s">
        <v>97</v>
      </c>
      <c r="C39" s="15" t="s">
        <v>98</v>
      </c>
      <c r="D39" s="16">
        <f t="shared" si="0"/>
        <v>100</v>
      </c>
      <c r="E39" s="16"/>
      <c r="F39" s="14">
        <v>10</v>
      </c>
      <c r="G39" s="14"/>
      <c r="H39" s="14"/>
      <c r="I39" s="14">
        <v>10</v>
      </c>
      <c r="J39" s="14"/>
      <c r="K39" s="14">
        <v>5</v>
      </c>
      <c r="L39" s="21">
        <v>32</v>
      </c>
      <c r="M39" s="14">
        <v>5</v>
      </c>
      <c r="N39" s="14"/>
      <c r="O39" s="14">
        <v>10</v>
      </c>
      <c r="P39" s="14"/>
      <c r="Q39" s="14">
        <v>10</v>
      </c>
      <c r="R39" s="22">
        <v>1</v>
      </c>
      <c r="S39" s="14">
        <v>15</v>
      </c>
      <c r="T39" s="25"/>
      <c r="U39" s="14">
        <v>15</v>
      </c>
      <c r="V39" s="14">
        <v>20</v>
      </c>
      <c r="W39" s="16">
        <f t="shared" si="1"/>
        <v>0</v>
      </c>
      <c r="X39" s="26">
        <v>0</v>
      </c>
      <c r="Y39" s="14">
        <v>19</v>
      </c>
      <c r="Z39" s="29">
        <v>3.4</v>
      </c>
      <c r="AA39" s="26"/>
      <c r="AB39" s="16">
        <f>D39+Z39+AA39</f>
        <v>103.4</v>
      </c>
      <c r="AC39" s="33"/>
    </row>
    <row r="40" spans="1:29" s="1" customFormat="1" ht="25.5" customHeight="1">
      <c r="A40" s="14">
        <v>36</v>
      </c>
      <c r="B40" s="15"/>
      <c r="C40" s="17"/>
      <c r="D40" s="16"/>
      <c r="E40" s="16"/>
      <c r="F40" s="14"/>
      <c r="G40" s="14"/>
      <c r="H40" s="14"/>
      <c r="I40" s="14"/>
      <c r="J40" s="14"/>
      <c r="K40" s="14"/>
      <c r="L40" s="21"/>
      <c r="M40" s="14"/>
      <c r="N40" s="14"/>
      <c r="O40" s="14"/>
      <c r="P40" s="14"/>
      <c r="Q40" s="14"/>
      <c r="R40" s="22"/>
      <c r="S40" s="14"/>
      <c r="T40" s="25"/>
      <c r="U40" s="14"/>
      <c r="V40" s="14"/>
      <c r="W40" s="16"/>
      <c r="X40" s="26"/>
      <c r="Y40" s="14"/>
      <c r="Z40" s="29"/>
      <c r="AA40" s="26"/>
      <c r="AB40" s="16"/>
      <c r="AC40" s="34"/>
    </row>
    <row r="41" spans="1:29" s="1" customFormat="1" ht="25.5" customHeight="1">
      <c r="A41" s="14">
        <v>37</v>
      </c>
      <c r="B41" s="15"/>
      <c r="C41" s="15"/>
      <c r="D41" s="16"/>
      <c r="E41" s="16"/>
      <c r="F41" s="14"/>
      <c r="G41" s="14"/>
      <c r="H41" s="14"/>
      <c r="I41" s="14"/>
      <c r="J41" s="14"/>
      <c r="K41" s="14"/>
      <c r="L41" s="21"/>
      <c r="M41" s="14"/>
      <c r="N41" s="14"/>
      <c r="O41" s="14"/>
      <c r="P41" s="14"/>
      <c r="Q41" s="14"/>
      <c r="R41" s="22"/>
      <c r="S41" s="14"/>
      <c r="T41" s="25"/>
      <c r="U41" s="14"/>
      <c r="V41" s="14"/>
      <c r="W41" s="16"/>
      <c r="X41" s="26"/>
      <c r="Y41" s="14"/>
      <c r="Z41" s="29"/>
      <c r="AA41" s="26"/>
      <c r="AB41" s="16"/>
      <c r="AC41" s="23"/>
    </row>
    <row r="42" spans="3:29" s="1" customFormat="1" ht="25.5" customHeight="1">
      <c r="C42" s="2"/>
      <c r="L42" s="3"/>
      <c r="Z42" s="2"/>
      <c r="AC42" s="4"/>
    </row>
    <row r="43" spans="3:29" s="1" customFormat="1" ht="25.5" customHeight="1">
      <c r="C43" s="2"/>
      <c r="L43" s="3"/>
      <c r="Z43" s="2"/>
      <c r="AC43" s="4"/>
    </row>
    <row r="44" spans="3:29" s="1" customFormat="1" ht="25.5" customHeight="1">
      <c r="C44" s="2"/>
      <c r="L44" s="3"/>
      <c r="Z44" s="2"/>
      <c r="AC44" s="4"/>
    </row>
    <row r="45" spans="3:29" s="1" customFormat="1" ht="25.5" customHeight="1">
      <c r="C45" s="2"/>
      <c r="L45" s="3"/>
      <c r="Z45" s="2"/>
      <c r="AC45" s="4"/>
    </row>
    <row r="46" spans="3:29" s="1" customFormat="1" ht="25.5" customHeight="1">
      <c r="C46" s="2"/>
      <c r="L46" s="3"/>
      <c r="Z46" s="2"/>
      <c r="AC46" s="4"/>
    </row>
    <row r="47" spans="3:29" s="1" customFormat="1" ht="25.5" customHeight="1">
      <c r="C47" s="2"/>
      <c r="L47" s="3"/>
      <c r="Z47" s="2"/>
      <c r="AC47" s="4"/>
    </row>
    <row r="48" spans="3:29" s="1" customFormat="1" ht="25.5" customHeight="1">
      <c r="C48" s="2"/>
      <c r="L48" s="3"/>
      <c r="Z48" s="2"/>
      <c r="AC48" s="4"/>
    </row>
    <row r="49" spans="3:29" s="1" customFormat="1" ht="25.5" customHeight="1">
      <c r="C49" s="2"/>
      <c r="L49" s="3"/>
      <c r="Z49" s="2"/>
      <c r="AC49" s="4"/>
    </row>
  </sheetData>
  <sheetProtection/>
  <mergeCells count="19">
    <mergeCell ref="A1:AC1"/>
    <mergeCell ref="W2:Y2"/>
    <mergeCell ref="A2:A3"/>
    <mergeCell ref="B2:B3"/>
    <mergeCell ref="C2:C3"/>
    <mergeCell ref="D2:D3"/>
    <mergeCell ref="V2:V3"/>
    <mergeCell ref="Z2:Z3"/>
    <mergeCell ref="AA2:AA3"/>
    <mergeCell ref="AB2:AB3"/>
    <mergeCell ref="AC2:AC3"/>
    <mergeCell ref="E2:F3"/>
    <mergeCell ref="G2:I3"/>
    <mergeCell ref="J2:K3"/>
    <mergeCell ref="L2:M3"/>
    <mergeCell ref="N2:O3"/>
    <mergeCell ref="P2:Q3"/>
    <mergeCell ref="R2:S3"/>
    <mergeCell ref="T2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飞跃高空</cp:lastModifiedBy>
  <cp:lastPrinted>2017-01-18T07:27:06Z</cp:lastPrinted>
  <dcterms:created xsi:type="dcterms:W3CDTF">1996-12-17T01:32:42Z</dcterms:created>
  <dcterms:modified xsi:type="dcterms:W3CDTF">2022-07-07T02:42:49Z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EEBA8CEDACC441C6B36F28C8EA564B87</vt:lpwstr>
  </property>
</Properties>
</file>