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20355" windowHeight="9120" firstSheet="8" activeTab="12"/>
  </bookViews>
  <sheets>
    <sheet name="总分 (6)" sheetId="1" r:id="rId1"/>
    <sheet name="总分 (5)" sheetId="2" r:id="rId2"/>
    <sheet name="总分 (4)" sheetId="3" r:id="rId3"/>
    <sheet name="总分 (3)" sheetId="4" r:id="rId4"/>
    <sheet name="总分 (2)" sheetId="5" r:id="rId5"/>
    <sheet name="总分" sheetId="6" r:id="rId6"/>
    <sheet name="总分统计" sheetId="7" r:id="rId7"/>
    <sheet name="学期常规分排名" sheetId="8" r:id="rId8"/>
    <sheet name="学期总分排名 (2)" sheetId="9" r:id="rId9"/>
    <sheet name="一学期年级顺序表" sheetId="10" r:id="rId10"/>
    <sheet name="一学年绿色文明班统计" sheetId="11" r:id="rId11"/>
    <sheet name="学年常规总分年级排名" sheetId="12" r:id="rId12"/>
    <sheet name="总分倒数排名" sheetId="13" r:id="rId13"/>
  </sheets>
  <definedNames/>
  <calcPr fullCalcOnLoad="1"/>
</workbook>
</file>

<file path=xl/sharedStrings.xml><?xml version="1.0" encoding="utf-8"?>
<sst xmlns="http://schemas.openxmlformats.org/spreadsheetml/2006/main" count="770" uniqueCount="335">
  <si>
    <t>班主任考核常规分与效能分</t>
  </si>
  <si>
    <t>班级</t>
  </si>
  <si>
    <t>九月</t>
  </si>
  <si>
    <t>十月</t>
  </si>
  <si>
    <t>十一月</t>
  </si>
  <si>
    <t>十二月</t>
  </si>
  <si>
    <t>学期　考核</t>
  </si>
  <si>
    <t>四月</t>
  </si>
  <si>
    <t>五月</t>
  </si>
  <si>
    <t>六月</t>
  </si>
  <si>
    <t>学年　考核</t>
  </si>
  <si>
    <t>学年　　　常规分</t>
  </si>
  <si>
    <t>第一学期效能分</t>
  </si>
  <si>
    <t>学年　　　效能分</t>
  </si>
  <si>
    <t>学年　　　总分</t>
  </si>
  <si>
    <t>辅导员</t>
  </si>
  <si>
    <r>
      <t>二</t>
    </r>
    <r>
      <rPr>
        <sz val="11"/>
        <rFont val="Times New Roman"/>
        <family val="1"/>
      </rPr>
      <t>1</t>
    </r>
  </si>
  <si>
    <r>
      <t>二</t>
    </r>
    <r>
      <rPr>
        <sz val="11"/>
        <rFont val="Times New Roman"/>
        <family val="1"/>
      </rPr>
      <t>2</t>
    </r>
  </si>
  <si>
    <r>
      <t>二</t>
    </r>
    <r>
      <rPr>
        <sz val="11"/>
        <rFont val="Times New Roman"/>
        <family val="1"/>
      </rPr>
      <t>3</t>
    </r>
  </si>
  <si>
    <t>五5</t>
  </si>
  <si>
    <t>五6</t>
  </si>
  <si>
    <t>六4</t>
  </si>
  <si>
    <t>六5</t>
  </si>
  <si>
    <t>六6</t>
  </si>
  <si>
    <t>一５</t>
  </si>
  <si>
    <t>二５</t>
  </si>
  <si>
    <t>二６</t>
  </si>
  <si>
    <t>三4</t>
  </si>
  <si>
    <t>三5</t>
  </si>
  <si>
    <r>
      <t>六</t>
    </r>
    <r>
      <rPr>
        <sz val="11"/>
        <rFont val="Times New Roman"/>
        <family val="1"/>
      </rPr>
      <t>1</t>
    </r>
  </si>
  <si>
    <r>
      <t>六</t>
    </r>
    <r>
      <rPr>
        <sz val="11"/>
        <rFont val="Times New Roman"/>
        <family val="1"/>
      </rPr>
      <t>2</t>
    </r>
  </si>
  <si>
    <r>
      <t>六</t>
    </r>
    <r>
      <rPr>
        <sz val="11"/>
        <rFont val="Times New Roman"/>
        <family val="1"/>
      </rPr>
      <t>3</t>
    </r>
  </si>
  <si>
    <t>四6</t>
  </si>
  <si>
    <t>林慧菊</t>
  </si>
  <si>
    <t>薛娟</t>
  </si>
  <si>
    <t>沈美萍</t>
  </si>
  <si>
    <t>史云芳</t>
  </si>
  <si>
    <t>张红菊</t>
  </si>
  <si>
    <t>二、三月</t>
  </si>
  <si>
    <t>一月</t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</si>
  <si>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</si>
  <si>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</si>
  <si>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</si>
  <si>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</si>
  <si>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t>第二学期效能分</t>
  </si>
  <si>
    <r>
      <t>五</t>
    </r>
    <r>
      <rPr>
        <sz val="11"/>
        <rFont val="Times New Roman"/>
        <family val="1"/>
      </rPr>
      <t>2</t>
    </r>
  </si>
  <si>
    <t>一月班级绿色文明班</t>
  </si>
  <si>
    <t>二、三月份绿色文明班</t>
  </si>
  <si>
    <t>四月份绿色文明班</t>
  </si>
  <si>
    <t>五月份绿色文明班</t>
  </si>
  <si>
    <t>六月份绿色文明班</t>
  </si>
  <si>
    <t>九月绿色文明班</t>
  </si>
  <si>
    <t>十月绿色文明班</t>
  </si>
  <si>
    <t>十一月绿色文明班</t>
  </si>
  <si>
    <t>十二月绿色文明班</t>
  </si>
  <si>
    <t>四7</t>
  </si>
  <si>
    <t>周素萍</t>
  </si>
  <si>
    <r>
      <t>三</t>
    </r>
    <r>
      <rPr>
        <sz val="11"/>
        <rFont val="Times New Roman"/>
        <family val="1"/>
      </rPr>
      <t>2</t>
    </r>
  </si>
  <si>
    <t>三3</t>
  </si>
  <si>
    <r>
      <t>五</t>
    </r>
    <r>
      <rPr>
        <sz val="11"/>
        <rFont val="Times New Roman"/>
        <family val="1"/>
      </rPr>
      <t>1</t>
    </r>
  </si>
  <si>
    <t>三6</t>
  </si>
  <si>
    <r>
      <t>六</t>
    </r>
    <r>
      <rPr>
        <sz val="11"/>
        <color indexed="10"/>
        <rFont val="Times New Roman"/>
        <family val="1"/>
      </rPr>
      <t>3</t>
    </r>
  </si>
  <si>
    <r>
      <t>二</t>
    </r>
    <r>
      <rPr>
        <sz val="11"/>
        <color indexed="10"/>
        <rFont val="Times New Roman"/>
        <family val="1"/>
      </rPr>
      <t>1</t>
    </r>
  </si>
  <si>
    <t>三7</t>
  </si>
  <si>
    <t>肖燕</t>
  </si>
  <si>
    <r>
      <t>六</t>
    </r>
    <r>
      <rPr>
        <sz val="11"/>
        <color indexed="10"/>
        <rFont val="Times New Roman"/>
        <family val="1"/>
      </rPr>
      <t>2</t>
    </r>
  </si>
  <si>
    <t>一1</t>
  </si>
  <si>
    <t>一2</t>
  </si>
  <si>
    <t>一3</t>
  </si>
  <si>
    <t>叶阿琴</t>
  </si>
  <si>
    <t>李庭英</t>
  </si>
  <si>
    <t>二4</t>
  </si>
  <si>
    <t>秦红霞</t>
  </si>
  <si>
    <t>孙明霞</t>
  </si>
  <si>
    <t>王静</t>
  </si>
  <si>
    <t>周红鹰</t>
  </si>
  <si>
    <t>沈玉琴</t>
  </si>
  <si>
    <t>沈美萍</t>
  </si>
  <si>
    <t>史云芳</t>
  </si>
  <si>
    <t>张红菊</t>
  </si>
  <si>
    <t>四6</t>
  </si>
  <si>
    <t>祁亚</t>
  </si>
  <si>
    <t>四3</t>
  </si>
  <si>
    <t>周浩云</t>
  </si>
  <si>
    <t>三7</t>
  </si>
  <si>
    <t>金亚玉</t>
  </si>
  <si>
    <t>五3</t>
  </si>
  <si>
    <t>四2</t>
  </si>
  <si>
    <t>金文慧</t>
  </si>
  <si>
    <t>四1</t>
  </si>
  <si>
    <t>潘晓萍</t>
  </si>
  <si>
    <t>五4</t>
  </si>
  <si>
    <t>邵亚南</t>
  </si>
  <si>
    <t>王芳</t>
  </si>
  <si>
    <t>三3</t>
  </si>
  <si>
    <t>谢秀娟</t>
  </si>
  <si>
    <t>四5</t>
  </si>
  <si>
    <t>荆丽亚</t>
  </si>
  <si>
    <r>
      <t>三</t>
    </r>
    <r>
      <rPr>
        <sz val="11"/>
        <rFont val="Times New Roman"/>
        <family val="1"/>
      </rPr>
      <t>1</t>
    </r>
  </si>
  <si>
    <t>三6</t>
  </si>
  <si>
    <t>四4</t>
  </si>
  <si>
    <t>吉梨炎</t>
  </si>
  <si>
    <t>周亚竹</t>
  </si>
  <si>
    <t>谢青</t>
  </si>
  <si>
    <t>叶阿琴</t>
  </si>
  <si>
    <t>班主任考核常规分与效能分</t>
  </si>
  <si>
    <t>学年　　　常规分</t>
  </si>
  <si>
    <t>金亚玉</t>
  </si>
  <si>
    <t>王芳</t>
  </si>
  <si>
    <t>祁亚</t>
  </si>
  <si>
    <t>沈玉琴</t>
  </si>
  <si>
    <t>二6     三3    四2    四7     五7      六3</t>
  </si>
  <si>
    <t xml:space="preserve">    一3、一4     二5      三7      五5     六1</t>
  </si>
  <si>
    <t>二3     三1    四4、四7     五7      六6</t>
  </si>
  <si>
    <t>一3、一4     二5      三7     四6     五4     六1</t>
  </si>
  <si>
    <t xml:space="preserve">一4     一1        二2        二3       
三4    三1    三3   四7     四2    四6
五7     五6    五1  六5       六4
</t>
  </si>
  <si>
    <t xml:space="preserve">一4    一3          二2    二5       三4    三1    三5   四7     四6    四4    五7    五6    五5     六5     六6
</t>
  </si>
  <si>
    <t xml:space="preserve">一4    一3           二2    二1       
三5   三7   三4    四7     四1   四3
五7    五6    五1   六5     六6
</t>
  </si>
  <si>
    <r>
      <t>六</t>
    </r>
    <r>
      <rPr>
        <sz val="11"/>
        <color indexed="17"/>
        <rFont val="Times New Roman"/>
        <family val="1"/>
      </rPr>
      <t>1</t>
    </r>
  </si>
  <si>
    <t>邵亚南</t>
  </si>
  <si>
    <r>
      <t>六</t>
    </r>
    <r>
      <rPr>
        <sz val="11"/>
        <color indexed="17"/>
        <rFont val="Times New Roman"/>
        <family val="1"/>
      </rPr>
      <t>2</t>
    </r>
  </si>
  <si>
    <r>
      <t>六</t>
    </r>
    <r>
      <rPr>
        <sz val="11"/>
        <color indexed="17"/>
        <rFont val="Times New Roman"/>
        <family val="1"/>
      </rPr>
      <t>3</t>
    </r>
  </si>
  <si>
    <t>五7</t>
  </si>
  <si>
    <t>孙明霞</t>
  </si>
  <si>
    <t>一4</t>
  </si>
  <si>
    <t>一5</t>
  </si>
  <si>
    <t>二3</t>
  </si>
  <si>
    <t>二4</t>
  </si>
  <si>
    <t>二5</t>
  </si>
  <si>
    <t>二6</t>
  </si>
  <si>
    <t>三3</t>
  </si>
  <si>
    <t>三6</t>
  </si>
  <si>
    <t>三7</t>
  </si>
  <si>
    <t>四3</t>
  </si>
  <si>
    <t>四4</t>
  </si>
  <si>
    <t>四5</t>
  </si>
  <si>
    <t>四6</t>
  </si>
  <si>
    <t>四7</t>
  </si>
  <si>
    <t>五3</t>
  </si>
  <si>
    <t>五4</t>
  </si>
  <si>
    <t>六3</t>
  </si>
  <si>
    <t>六4</t>
  </si>
  <si>
    <t>常规考核一览表    2010。12。</t>
  </si>
  <si>
    <t>班级</t>
  </si>
  <si>
    <t>小计</t>
  </si>
  <si>
    <t>一1</t>
  </si>
  <si>
    <t>二1</t>
  </si>
  <si>
    <t>二2</t>
  </si>
  <si>
    <t>三1</t>
  </si>
  <si>
    <t>三2</t>
  </si>
  <si>
    <t>四1</t>
  </si>
  <si>
    <t>四2</t>
  </si>
  <si>
    <t>五1</t>
  </si>
  <si>
    <t>五2</t>
  </si>
  <si>
    <t>六1</t>
  </si>
  <si>
    <t>六2</t>
  </si>
  <si>
    <t>常规考核一览表    2010。11。</t>
  </si>
  <si>
    <t>班级</t>
  </si>
  <si>
    <t>小计</t>
  </si>
  <si>
    <t>一1</t>
  </si>
  <si>
    <t>二1</t>
  </si>
  <si>
    <t>二2</t>
  </si>
  <si>
    <t>三1</t>
  </si>
  <si>
    <t>三2</t>
  </si>
  <si>
    <t>四1</t>
  </si>
  <si>
    <t>四2</t>
  </si>
  <si>
    <t>五1</t>
  </si>
  <si>
    <t>五2</t>
  </si>
  <si>
    <t>六1</t>
  </si>
  <si>
    <t>六2</t>
  </si>
  <si>
    <t>常规考核一览表    2011。01。</t>
  </si>
  <si>
    <t>班级</t>
  </si>
  <si>
    <t>小计</t>
  </si>
  <si>
    <t>一1</t>
  </si>
  <si>
    <t>二1</t>
  </si>
  <si>
    <t>二2</t>
  </si>
  <si>
    <t>三1</t>
  </si>
  <si>
    <t>三2</t>
  </si>
  <si>
    <t>四1</t>
  </si>
  <si>
    <t>四2</t>
  </si>
  <si>
    <t>四5</t>
  </si>
  <si>
    <t>五1</t>
  </si>
  <si>
    <t>五2</t>
  </si>
  <si>
    <t>六1</t>
  </si>
  <si>
    <t>六2</t>
  </si>
  <si>
    <t>徐红梅</t>
  </si>
  <si>
    <t>李倩云</t>
  </si>
  <si>
    <t>一４</t>
  </si>
  <si>
    <t>鲍昱</t>
  </si>
  <si>
    <t>聂霞</t>
  </si>
  <si>
    <t>魏芬</t>
  </si>
  <si>
    <t>二4</t>
  </si>
  <si>
    <t>谢秀娟</t>
  </si>
  <si>
    <t>金彩霞</t>
  </si>
  <si>
    <t>李小飞</t>
  </si>
  <si>
    <t>三3</t>
  </si>
  <si>
    <t>秦红霞</t>
  </si>
  <si>
    <t>三6</t>
  </si>
  <si>
    <t>四1</t>
  </si>
  <si>
    <t>周红鹰</t>
  </si>
  <si>
    <t>四2</t>
  </si>
  <si>
    <t>四3</t>
  </si>
  <si>
    <t>吉梨炎</t>
  </si>
  <si>
    <t>四4</t>
  </si>
  <si>
    <t>言芬</t>
  </si>
  <si>
    <t>四5</t>
  </si>
  <si>
    <t>潘晓萍</t>
  </si>
  <si>
    <t>金文慧</t>
  </si>
  <si>
    <t>五3</t>
  </si>
  <si>
    <t>周浩云</t>
  </si>
  <si>
    <t>五4</t>
  </si>
  <si>
    <t>巢燕</t>
  </si>
  <si>
    <t>朱敏</t>
  </si>
  <si>
    <t>谢燕</t>
  </si>
  <si>
    <r>
      <t>二</t>
    </r>
    <r>
      <rPr>
        <sz val="11"/>
        <color indexed="10"/>
        <rFont val="Times New Roman"/>
        <family val="1"/>
      </rPr>
      <t>2</t>
    </r>
  </si>
  <si>
    <r>
      <t>二</t>
    </r>
    <r>
      <rPr>
        <sz val="11"/>
        <color indexed="10"/>
        <rFont val="Times New Roman"/>
        <family val="1"/>
      </rPr>
      <t>3</t>
    </r>
  </si>
  <si>
    <t>魏芬</t>
  </si>
  <si>
    <t>二4</t>
  </si>
  <si>
    <t>谢秀娟</t>
  </si>
  <si>
    <t>金彩霞</t>
  </si>
  <si>
    <t>王静</t>
  </si>
  <si>
    <t>李小飞</t>
  </si>
  <si>
    <t>叶阿琴</t>
  </si>
  <si>
    <t>周素萍</t>
  </si>
  <si>
    <r>
      <t>六</t>
    </r>
    <r>
      <rPr>
        <sz val="11"/>
        <color indexed="10"/>
        <rFont val="Times New Roman"/>
        <family val="1"/>
      </rPr>
      <t>1</t>
    </r>
  </si>
  <si>
    <t>肖燕</t>
  </si>
  <si>
    <t>巢燕</t>
  </si>
  <si>
    <t>六4</t>
  </si>
  <si>
    <t>朱敏</t>
  </si>
  <si>
    <t>四7</t>
  </si>
  <si>
    <t>林慧菊</t>
  </si>
  <si>
    <t>秦红霞</t>
  </si>
  <si>
    <t>史云芳</t>
  </si>
  <si>
    <t>言芬</t>
  </si>
  <si>
    <t>周亚竹</t>
  </si>
  <si>
    <t>谢燕</t>
  </si>
  <si>
    <r>
      <t>三</t>
    </r>
    <r>
      <rPr>
        <sz val="11"/>
        <color indexed="10"/>
        <rFont val="Times New Roman"/>
        <family val="1"/>
      </rPr>
      <t>1</t>
    </r>
  </si>
  <si>
    <t>三7</t>
  </si>
  <si>
    <t>三3</t>
  </si>
  <si>
    <t>三6</t>
  </si>
  <si>
    <t>徐红梅</t>
  </si>
  <si>
    <t>鲍昱</t>
  </si>
  <si>
    <t>李庭英</t>
  </si>
  <si>
    <t>谢青</t>
  </si>
  <si>
    <t>李倩云</t>
  </si>
  <si>
    <t>聂霞</t>
  </si>
  <si>
    <t>王静</t>
  </si>
  <si>
    <t>孙明霞</t>
  </si>
  <si>
    <t>沈玉琴</t>
  </si>
  <si>
    <t>王芳</t>
  </si>
  <si>
    <t>叶阿琴</t>
  </si>
  <si>
    <t>李小飞</t>
  </si>
  <si>
    <t>肖燕</t>
  </si>
  <si>
    <t>四6</t>
  </si>
  <si>
    <t>四4</t>
  </si>
  <si>
    <t>言芬</t>
  </si>
  <si>
    <t>谢燕</t>
  </si>
  <si>
    <t>常规考核一览表    2011。02--03。</t>
  </si>
  <si>
    <t>小计</t>
  </si>
  <si>
    <t>一1</t>
  </si>
  <si>
    <t>二1</t>
  </si>
  <si>
    <t>二2</t>
  </si>
  <si>
    <t>三1</t>
  </si>
  <si>
    <t>三2</t>
  </si>
  <si>
    <t>五1</t>
  </si>
  <si>
    <t>五2</t>
  </si>
  <si>
    <t>六1</t>
  </si>
  <si>
    <t>六2</t>
  </si>
  <si>
    <t>8,5</t>
  </si>
  <si>
    <t>7,37</t>
  </si>
  <si>
    <t>常规考核一览表    2011。0４。</t>
  </si>
  <si>
    <t>6,.5</t>
  </si>
  <si>
    <t>常规考核一览表    2011。0５。</t>
  </si>
  <si>
    <t>常规考核一览表    2011。0６。</t>
  </si>
  <si>
    <t>5,75</t>
  </si>
  <si>
    <r>
      <t>二</t>
    </r>
    <r>
      <rPr>
        <b/>
        <sz val="11"/>
        <color indexed="10"/>
        <rFont val="Times New Roman"/>
        <family val="1"/>
      </rPr>
      <t>2</t>
    </r>
  </si>
  <si>
    <t>聂霞</t>
  </si>
  <si>
    <r>
      <t>二</t>
    </r>
    <r>
      <rPr>
        <b/>
        <sz val="11"/>
        <color indexed="10"/>
        <rFont val="Times New Roman"/>
        <family val="1"/>
      </rPr>
      <t>1</t>
    </r>
  </si>
  <si>
    <t>林慧菊</t>
  </si>
  <si>
    <r>
      <t>二</t>
    </r>
    <r>
      <rPr>
        <b/>
        <sz val="11"/>
        <color indexed="10"/>
        <rFont val="Times New Roman"/>
        <family val="1"/>
      </rPr>
      <t>3</t>
    </r>
  </si>
  <si>
    <t>魏芬</t>
  </si>
  <si>
    <t>金彩霞</t>
  </si>
  <si>
    <t>二4</t>
  </si>
  <si>
    <t>谢秀娟</t>
  </si>
  <si>
    <t>王静</t>
  </si>
  <si>
    <t>沈玉琴</t>
  </si>
  <si>
    <t>王芳</t>
  </si>
  <si>
    <t>李小飞</t>
  </si>
  <si>
    <t>三7</t>
  </si>
  <si>
    <t>孙明霞</t>
  </si>
  <si>
    <t>四1</t>
  </si>
  <si>
    <t>周红鹰</t>
  </si>
  <si>
    <t>四2</t>
  </si>
  <si>
    <t>张红菊</t>
  </si>
  <si>
    <t>四3</t>
  </si>
  <si>
    <t>吉梨炎</t>
  </si>
  <si>
    <t>四4</t>
  </si>
  <si>
    <t>言芬</t>
  </si>
  <si>
    <t>四5</t>
  </si>
  <si>
    <t>周亚竹</t>
  </si>
  <si>
    <t>四6</t>
  </si>
  <si>
    <t>四7</t>
  </si>
  <si>
    <t>金亚玉</t>
  </si>
  <si>
    <t>谢燕</t>
  </si>
  <si>
    <t>潘虹</t>
  </si>
  <si>
    <t>高金娣</t>
  </si>
  <si>
    <t>高金娣</t>
  </si>
  <si>
    <t>班级</t>
  </si>
  <si>
    <t>九月</t>
  </si>
  <si>
    <t>十月</t>
  </si>
  <si>
    <t>十一月</t>
  </si>
  <si>
    <t>十二月</t>
  </si>
  <si>
    <t>一月</t>
  </si>
  <si>
    <t>学期　考核</t>
  </si>
  <si>
    <t>二、三月</t>
  </si>
  <si>
    <t>四月</t>
  </si>
  <si>
    <t>五月</t>
  </si>
  <si>
    <t>六月</t>
  </si>
  <si>
    <t>学年　考核</t>
  </si>
  <si>
    <t>学年　　　常规分</t>
  </si>
  <si>
    <t>第一学期效能分</t>
  </si>
  <si>
    <t>第二学期效能分</t>
  </si>
  <si>
    <t>学年　　　效能分</t>
  </si>
  <si>
    <t>学年　　　总分</t>
  </si>
  <si>
    <t>辅导员</t>
  </si>
  <si>
    <t>一４</t>
  </si>
  <si>
    <t>鲍昱</t>
  </si>
  <si>
    <t>李庭英</t>
  </si>
  <si>
    <t>徐红梅</t>
  </si>
  <si>
    <t>谢青</t>
  </si>
  <si>
    <t>李倩云</t>
  </si>
  <si>
    <t>聂霞</t>
  </si>
  <si>
    <t>潘虹</t>
  </si>
  <si>
    <t>高金娣</t>
  </si>
  <si>
    <t>班主任考核常规分与效能分一览表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</si>
</sst>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4"/>
      <name val="黑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黑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17"/>
      <name val="Times New Roman"/>
      <family val="1"/>
    </font>
    <font>
      <b/>
      <sz val="11"/>
      <color indexed="17"/>
      <name val="宋体"/>
      <family val="0"/>
    </font>
    <font>
      <b/>
      <sz val="12"/>
      <color indexed="57"/>
      <name val="宋体"/>
      <family val="0"/>
    </font>
    <font>
      <sz val="12"/>
      <color indexed="57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17">
      <alignment/>
      <protection/>
    </xf>
    <xf numFmtId="0" fontId="8" fillId="0" borderId="1" xfId="17" applyFont="1" applyBorder="1">
      <alignment/>
      <protection/>
    </xf>
    <xf numFmtId="0" fontId="8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0" fontId="0" fillId="0" borderId="1" xfId="17" applyBorder="1">
      <alignment/>
      <protection/>
    </xf>
    <xf numFmtId="0" fontId="0" fillId="0" borderId="1" xfId="17" applyNumberFormat="1" applyBorder="1">
      <alignment/>
      <protection/>
    </xf>
    <xf numFmtId="0" fontId="0" fillId="0" borderId="2" xfId="17" applyFill="1" applyBorder="1">
      <alignment/>
      <protection/>
    </xf>
    <xf numFmtId="0" fontId="0" fillId="0" borderId="0" xfId="17" applyNumberFormat="1">
      <alignment/>
      <protection/>
    </xf>
    <xf numFmtId="0" fontId="0" fillId="0" borderId="0" xfId="16">
      <alignment/>
      <protection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17" applyAlignment="1">
      <alignment horizontal="center"/>
      <protection/>
    </xf>
    <xf numFmtId="0" fontId="0" fillId="0" borderId="0" xfId="16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10">
    <cellStyle name="Normal" xfId="0"/>
    <cellStyle name="Percent" xfId="15"/>
    <cellStyle name="常规_常规考核12月份总分一览表" xfId="16"/>
    <cellStyle name="常规_常规考核总分一览表11月份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workbookViewId="0" topLeftCell="A1">
      <selection activeCell="U9" sqref="U9"/>
    </sheetView>
  </sheetViews>
  <sheetFormatPr defaultColWidth="9.00390625" defaultRowHeight="14.25"/>
  <cols>
    <col min="1" max="1" width="5.00390625" style="0" customWidth="1"/>
    <col min="2" max="2" width="6.625" style="0" customWidth="1"/>
    <col min="3" max="3" width="5.50390625" style="0" customWidth="1"/>
    <col min="4" max="17" width="6.625" style="0" customWidth="1"/>
    <col min="18" max="18" width="12.00390625" style="0" customWidth="1"/>
    <col min="19" max="19" width="5.25390625" style="0" customWidth="1"/>
    <col min="20" max="22" width="5.50390625" style="0" customWidth="1"/>
  </cols>
  <sheetData>
    <row r="1" spans="1:19" ht="14.25">
      <c r="A1" s="78" t="s">
        <v>273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8" ht="14.2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 t="s">
        <v>258</v>
      </c>
    </row>
    <row r="3" spans="1:18" ht="14.25">
      <c r="A3" t="s">
        <v>259</v>
      </c>
      <c r="B3">
        <v>5</v>
      </c>
      <c r="C3">
        <v>6</v>
      </c>
      <c r="D3">
        <v>8</v>
      </c>
      <c r="E3">
        <v>7.5</v>
      </c>
      <c r="F3">
        <v>4.2</v>
      </c>
      <c r="G3">
        <v>6</v>
      </c>
      <c r="H3">
        <v>6</v>
      </c>
      <c r="I3">
        <v>6</v>
      </c>
      <c r="J3">
        <v>5.5</v>
      </c>
      <c r="K3">
        <v>5</v>
      </c>
      <c r="L3">
        <v>6</v>
      </c>
      <c r="M3">
        <v>5</v>
      </c>
      <c r="N3">
        <v>4</v>
      </c>
      <c r="O3">
        <v>5</v>
      </c>
      <c r="P3">
        <v>4</v>
      </c>
      <c r="Q3">
        <v>3</v>
      </c>
      <c r="R3">
        <f aca="true" t="shared" si="0" ref="R3:R40">SUM(B3:Q3)</f>
        <v>86.2</v>
      </c>
    </row>
    <row r="4" spans="1:18" ht="14.25">
      <c r="A4" t="s">
        <v>67</v>
      </c>
      <c r="B4">
        <v>5.33</v>
      </c>
      <c r="C4">
        <v>5</v>
      </c>
      <c r="D4">
        <v>5.5</v>
      </c>
      <c r="E4">
        <v>6</v>
      </c>
      <c r="F4">
        <v>6.33</v>
      </c>
      <c r="G4">
        <v>4</v>
      </c>
      <c r="H4">
        <v>5</v>
      </c>
      <c r="I4">
        <v>6</v>
      </c>
      <c r="J4">
        <v>6</v>
      </c>
      <c r="K4">
        <v>5</v>
      </c>
      <c r="L4">
        <v>6</v>
      </c>
      <c r="M4">
        <v>5</v>
      </c>
      <c r="N4">
        <v>3.5</v>
      </c>
      <c r="O4">
        <v>5</v>
      </c>
      <c r="P4">
        <v>5.33</v>
      </c>
      <c r="Q4">
        <v>3</v>
      </c>
      <c r="R4">
        <f t="shared" si="0"/>
        <v>81.99</v>
      </c>
    </row>
    <row r="5" spans="1:18" ht="14.25">
      <c r="A5" t="s">
        <v>68</v>
      </c>
      <c r="B5">
        <v>4.67</v>
      </c>
      <c r="C5">
        <v>6.5</v>
      </c>
      <c r="D5">
        <v>5</v>
      </c>
      <c r="E5">
        <v>6</v>
      </c>
      <c r="F5">
        <v>5</v>
      </c>
      <c r="G5">
        <v>5.5</v>
      </c>
      <c r="H5">
        <v>6</v>
      </c>
      <c r="I5">
        <v>7.3</v>
      </c>
      <c r="J5">
        <v>6</v>
      </c>
      <c r="K5">
        <v>6</v>
      </c>
      <c r="L5">
        <v>5</v>
      </c>
      <c r="M5">
        <v>5</v>
      </c>
      <c r="N5">
        <v>4.3</v>
      </c>
      <c r="O5">
        <v>5</v>
      </c>
      <c r="P5">
        <v>5.33</v>
      </c>
      <c r="Q5">
        <v>3.8</v>
      </c>
      <c r="R5">
        <f t="shared" si="0"/>
        <v>86.39999999999999</v>
      </c>
    </row>
    <row r="6" spans="1:18" ht="14.25">
      <c r="A6" t="s">
        <v>124</v>
      </c>
      <c r="B6">
        <v>5.67</v>
      </c>
      <c r="C6">
        <v>6.5</v>
      </c>
      <c r="D6">
        <v>6</v>
      </c>
      <c r="E6">
        <v>6</v>
      </c>
      <c r="F6">
        <v>6.33</v>
      </c>
      <c r="G6">
        <v>4.8</v>
      </c>
      <c r="H6">
        <v>6</v>
      </c>
      <c r="I6">
        <v>6.7</v>
      </c>
      <c r="J6">
        <v>6</v>
      </c>
      <c r="K6">
        <v>5</v>
      </c>
      <c r="L6">
        <v>5.8</v>
      </c>
      <c r="M6">
        <v>5</v>
      </c>
      <c r="N6">
        <v>5.2</v>
      </c>
      <c r="O6">
        <v>5</v>
      </c>
      <c r="P6">
        <v>5.67</v>
      </c>
      <c r="Q6">
        <v>3.3</v>
      </c>
      <c r="R6">
        <f t="shared" si="0"/>
        <v>88.97</v>
      </c>
    </row>
    <row r="7" spans="1:18" ht="14.25">
      <c r="A7" t="s">
        <v>125</v>
      </c>
      <c r="B7">
        <v>5.33</v>
      </c>
      <c r="C7">
        <v>6.2</v>
      </c>
      <c r="D7">
        <v>6.3</v>
      </c>
      <c r="E7">
        <v>6</v>
      </c>
      <c r="F7">
        <v>6.33</v>
      </c>
      <c r="G7">
        <v>4</v>
      </c>
      <c r="H7">
        <v>6</v>
      </c>
      <c r="I7">
        <v>6</v>
      </c>
      <c r="J7">
        <v>6</v>
      </c>
      <c r="K7">
        <v>4.33</v>
      </c>
      <c r="L7">
        <v>4.3</v>
      </c>
      <c r="M7">
        <v>5</v>
      </c>
      <c r="N7">
        <v>4.3</v>
      </c>
      <c r="O7">
        <v>5</v>
      </c>
      <c r="P7">
        <v>4.33</v>
      </c>
      <c r="Q7">
        <v>3.8</v>
      </c>
      <c r="R7">
        <f t="shared" si="0"/>
        <v>83.21999999999998</v>
      </c>
    </row>
    <row r="8" spans="1:18" s="66" customFormat="1" ht="14.25">
      <c r="A8" s="66" t="s">
        <v>260</v>
      </c>
      <c r="B8" s="66">
        <v>5.6</v>
      </c>
      <c r="C8" s="66">
        <v>5.5</v>
      </c>
      <c r="D8" s="66">
        <v>6.2</v>
      </c>
      <c r="E8" s="66">
        <v>6.5</v>
      </c>
      <c r="F8" s="66">
        <v>5.4</v>
      </c>
      <c r="G8" s="66">
        <v>6.3</v>
      </c>
      <c r="H8" s="66">
        <v>6.7</v>
      </c>
      <c r="I8" s="66">
        <v>5.5</v>
      </c>
      <c r="J8" s="66">
        <v>6.2</v>
      </c>
      <c r="K8" s="66">
        <v>5.7</v>
      </c>
      <c r="L8" s="66">
        <v>5</v>
      </c>
      <c r="M8" s="66">
        <v>5.7</v>
      </c>
      <c r="N8" s="66">
        <v>4.3</v>
      </c>
      <c r="O8" s="66">
        <v>5.25</v>
      </c>
      <c r="P8" s="66">
        <v>5.2</v>
      </c>
      <c r="Q8" s="66">
        <v>4.7</v>
      </c>
      <c r="R8" s="66">
        <f t="shared" si="0"/>
        <v>89.75000000000001</v>
      </c>
    </row>
    <row r="9" spans="1:18" s="66" customFormat="1" ht="14.25">
      <c r="A9" s="66" t="s">
        <v>261</v>
      </c>
      <c r="B9" s="66">
        <v>5.6</v>
      </c>
      <c r="C9" s="66">
        <v>6.4</v>
      </c>
      <c r="D9" s="66">
        <v>6.2</v>
      </c>
      <c r="E9" s="66">
        <v>7.2</v>
      </c>
      <c r="F9" s="66">
        <v>6.6</v>
      </c>
      <c r="G9" s="66">
        <v>6</v>
      </c>
      <c r="H9" s="66">
        <v>6</v>
      </c>
      <c r="I9" s="66">
        <v>5.4</v>
      </c>
      <c r="J9" s="66">
        <v>6.6</v>
      </c>
      <c r="K9" s="66">
        <v>5.07</v>
      </c>
      <c r="L9" s="66">
        <v>5.4</v>
      </c>
      <c r="M9" s="66">
        <v>5.2</v>
      </c>
      <c r="N9" s="66">
        <v>4.2</v>
      </c>
      <c r="O9" s="66">
        <v>6</v>
      </c>
      <c r="P9" s="66">
        <v>5.6</v>
      </c>
      <c r="Q9" s="66">
        <v>5.4</v>
      </c>
      <c r="R9" s="66">
        <f t="shared" si="0"/>
        <v>92.87</v>
      </c>
    </row>
    <row r="10" spans="1:18" s="66" customFormat="1" ht="14.25">
      <c r="A10" s="66" t="s">
        <v>126</v>
      </c>
      <c r="B10" s="66">
        <v>5</v>
      </c>
      <c r="C10" s="66">
        <v>6.3</v>
      </c>
      <c r="D10" s="66">
        <v>6.5</v>
      </c>
      <c r="E10" s="66">
        <v>7.25</v>
      </c>
      <c r="F10" s="66">
        <v>5.33</v>
      </c>
      <c r="G10" s="66">
        <v>4.7</v>
      </c>
      <c r="H10" s="66">
        <v>6.3</v>
      </c>
      <c r="I10" s="66">
        <v>6.9</v>
      </c>
      <c r="J10" s="66">
        <v>5.57</v>
      </c>
      <c r="K10" s="66">
        <v>5.4</v>
      </c>
      <c r="L10" s="66">
        <v>5.5</v>
      </c>
      <c r="M10" s="66">
        <v>5.2</v>
      </c>
      <c r="N10" s="66">
        <v>4.75</v>
      </c>
      <c r="O10" s="66">
        <v>5</v>
      </c>
      <c r="P10" s="66">
        <v>5.6</v>
      </c>
      <c r="Q10" s="66">
        <v>5.2</v>
      </c>
      <c r="R10" s="66">
        <f t="shared" si="0"/>
        <v>90.5</v>
      </c>
    </row>
    <row r="11" spans="1:18" s="66" customFormat="1" ht="14.25">
      <c r="A11" s="66" t="s">
        <v>127</v>
      </c>
      <c r="B11" s="66">
        <v>5</v>
      </c>
      <c r="C11" s="66">
        <v>4</v>
      </c>
      <c r="D11" s="66">
        <v>6</v>
      </c>
      <c r="E11" s="66">
        <v>6.5</v>
      </c>
      <c r="F11" s="66">
        <v>6</v>
      </c>
      <c r="G11" s="66">
        <v>5.5</v>
      </c>
      <c r="H11" s="66">
        <v>6</v>
      </c>
      <c r="I11" s="66">
        <v>7.3</v>
      </c>
      <c r="J11" s="66">
        <v>6.33</v>
      </c>
      <c r="K11" s="66">
        <v>5.33</v>
      </c>
      <c r="L11" s="66">
        <v>6</v>
      </c>
      <c r="M11" s="66">
        <v>5</v>
      </c>
      <c r="N11" s="66">
        <v>4.4</v>
      </c>
      <c r="O11" s="66">
        <v>5</v>
      </c>
      <c r="P11" s="66">
        <v>5</v>
      </c>
      <c r="Q11" s="66">
        <v>5.3</v>
      </c>
      <c r="R11" s="66">
        <f t="shared" si="0"/>
        <v>88.66</v>
      </c>
    </row>
    <row r="12" spans="1:18" s="66" customFormat="1" ht="14.25">
      <c r="A12" s="66" t="s">
        <v>128</v>
      </c>
      <c r="B12" s="66">
        <v>5.33</v>
      </c>
      <c r="C12" s="66">
        <v>4.3</v>
      </c>
      <c r="D12" s="66">
        <v>7</v>
      </c>
      <c r="E12" s="66">
        <v>6</v>
      </c>
      <c r="F12" s="66">
        <v>5.33</v>
      </c>
      <c r="G12" s="66">
        <v>5</v>
      </c>
      <c r="H12" s="66">
        <v>6</v>
      </c>
      <c r="I12" s="66">
        <v>8.2</v>
      </c>
      <c r="J12" s="66">
        <v>6</v>
      </c>
      <c r="K12" s="66">
        <v>5.33</v>
      </c>
      <c r="L12" s="66">
        <v>5</v>
      </c>
      <c r="M12" s="66">
        <v>5</v>
      </c>
      <c r="N12" s="66">
        <v>4.3</v>
      </c>
      <c r="O12" s="66">
        <v>5</v>
      </c>
      <c r="P12" s="66">
        <v>5.67</v>
      </c>
      <c r="Q12" s="66">
        <v>5</v>
      </c>
      <c r="R12" s="66">
        <f t="shared" si="0"/>
        <v>88.46</v>
      </c>
    </row>
    <row r="13" spans="1:18" s="66" customFormat="1" ht="12.75" customHeight="1">
      <c r="A13" s="66" t="s">
        <v>129</v>
      </c>
      <c r="B13" s="66">
        <v>5.5</v>
      </c>
      <c r="C13" s="66">
        <v>4.8</v>
      </c>
      <c r="D13" s="66">
        <v>6.3</v>
      </c>
      <c r="E13" s="66">
        <v>6.33</v>
      </c>
      <c r="F13" s="66">
        <v>6.1</v>
      </c>
      <c r="G13" s="66">
        <v>4.5</v>
      </c>
      <c r="H13" s="66">
        <v>5.75</v>
      </c>
      <c r="I13" s="66">
        <v>6.3</v>
      </c>
      <c r="J13" s="66">
        <v>5.6</v>
      </c>
      <c r="K13" s="66">
        <v>5.6</v>
      </c>
      <c r="L13" s="66">
        <v>5.4</v>
      </c>
      <c r="M13" s="66">
        <v>5</v>
      </c>
      <c r="N13" s="66">
        <v>3.9</v>
      </c>
      <c r="O13" s="66">
        <v>5.5</v>
      </c>
      <c r="P13" s="66">
        <v>5.8</v>
      </c>
      <c r="Q13" s="66">
        <v>5.2</v>
      </c>
      <c r="R13" s="66">
        <f t="shared" si="0"/>
        <v>87.58000000000001</v>
      </c>
    </row>
    <row r="14" spans="1:18" s="67" customFormat="1" ht="14.25">
      <c r="A14" s="67" t="s">
        <v>262</v>
      </c>
      <c r="B14" s="13">
        <v>5.2</v>
      </c>
      <c r="C14" s="13">
        <v>7.4</v>
      </c>
      <c r="D14" s="13">
        <v>6.6</v>
      </c>
      <c r="E14" s="13">
        <v>6.65</v>
      </c>
      <c r="F14" s="13">
        <v>6.9</v>
      </c>
      <c r="G14" s="13">
        <v>5.3</v>
      </c>
      <c r="H14" s="13">
        <v>5.3</v>
      </c>
      <c r="I14" s="13">
        <v>6.5</v>
      </c>
      <c r="J14" s="13">
        <v>6.07</v>
      </c>
      <c r="K14" s="13">
        <v>5.6</v>
      </c>
      <c r="L14" s="13">
        <v>5.1</v>
      </c>
      <c r="M14" s="13">
        <v>5</v>
      </c>
      <c r="N14" s="13">
        <v>5</v>
      </c>
      <c r="O14" s="13">
        <v>3.25</v>
      </c>
      <c r="P14" s="13">
        <v>5.4</v>
      </c>
      <c r="Q14" s="13">
        <v>5.6</v>
      </c>
      <c r="R14" s="67">
        <f t="shared" si="0"/>
        <v>90.86999999999999</v>
      </c>
    </row>
    <row r="15" spans="1:18" s="67" customFormat="1" ht="14.25">
      <c r="A15" s="67" t="s">
        <v>263</v>
      </c>
      <c r="B15" s="13">
        <v>5.5</v>
      </c>
      <c r="C15" s="13">
        <v>5.5</v>
      </c>
      <c r="D15" s="13">
        <v>6.4</v>
      </c>
      <c r="E15" s="13">
        <v>5.75</v>
      </c>
      <c r="F15" s="13">
        <v>5.4</v>
      </c>
      <c r="G15" s="13">
        <v>4.8</v>
      </c>
      <c r="H15" s="13">
        <v>6.7</v>
      </c>
      <c r="I15" s="13">
        <v>5.7</v>
      </c>
      <c r="J15" s="13">
        <v>4.7</v>
      </c>
      <c r="K15" s="13">
        <v>5.2</v>
      </c>
      <c r="L15" s="13">
        <v>4.5</v>
      </c>
      <c r="M15" s="13">
        <v>5.2</v>
      </c>
      <c r="N15" s="13">
        <v>3.95</v>
      </c>
      <c r="O15" s="13">
        <v>3.25</v>
      </c>
      <c r="P15" s="13">
        <v>4.4</v>
      </c>
      <c r="Q15" s="13">
        <v>4.5</v>
      </c>
      <c r="R15" s="67">
        <f t="shared" si="0"/>
        <v>81.45000000000002</v>
      </c>
    </row>
    <row r="16" spans="1:18" s="67" customFormat="1" ht="14.25">
      <c r="A16" s="67" t="s">
        <v>130</v>
      </c>
      <c r="B16" s="13">
        <v>4.95</v>
      </c>
      <c r="C16" s="13">
        <v>6.4</v>
      </c>
      <c r="D16" s="13">
        <v>6.2</v>
      </c>
      <c r="E16" s="13">
        <v>5.75</v>
      </c>
      <c r="F16" s="13">
        <v>5.2</v>
      </c>
      <c r="G16" s="13">
        <v>6.2</v>
      </c>
      <c r="H16" s="13">
        <v>5.3</v>
      </c>
      <c r="I16" s="13">
        <v>7</v>
      </c>
      <c r="J16" s="13">
        <v>6.35</v>
      </c>
      <c r="K16" s="13">
        <v>5.15</v>
      </c>
      <c r="L16" s="13">
        <v>5.5</v>
      </c>
      <c r="M16" s="13">
        <v>5</v>
      </c>
      <c r="N16" s="13">
        <v>4</v>
      </c>
      <c r="O16" s="13">
        <v>3.25</v>
      </c>
      <c r="P16" s="13">
        <v>5.1</v>
      </c>
      <c r="Q16" s="13">
        <v>4.9</v>
      </c>
      <c r="R16" s="67">
        <f t="shared" si="0"/>
        <v>86.25</v>
      </c>
    </row>
    <row r="17" spans="1:18" s="67" customFormat="1" ht="14.25">
      <c r="A17" s="67" t="s">
        <v>27</v>
      </c>
      <c r="B17" s="13">
        <v>5.35</v>
      </c>
      <c r="C17" s="13">
        <v>5.7</v>
      </c>
      <c r="D17" s="13">
        <v>6.6</v>
      </c>
      <c r="E17" s="13">
        <v>6.4</v>
      </c>
      <c r="F17" s="13">
        <v>6.9</v>
      </c>
      <c r="G17" s="13">
        <v>4.8</v>
      </c>
      <c r="H17" s="13">
        <v>5.2</v>
      </c>
      <c r="I17" s="13">
        <v>6.3</v>
      </c>
      <c r="J17" s="13">
        <v>4.95</v>
      </c>
      <c r="K17" s="13">
        <v>5.4</v>
      </c>
      <c r="L17" s="13">
        <v>5.1</v>
      </c>
      <c r="M17" s="13">
        <v>5</v>
      </c>
      <c r="N17" s="13">
        <v>4.75</v>
      </c>
      <c r="O17" s="13">
        <v>3.25</v>
      </c>
      <c r="P17" s="13">
        <v>5.1</v>
      </c>
      <c r="Q17" s="13">
        <v>4.7</v>
      </c>
      <c r="R17" s="67">
        <f t="shared" si="0"/>
        <v>85.49999999999999</v>
      </c>
    </row>
    <row r="18" spans="1:18" s="67" customFormat="1" ht="14.25">
      <c r="A18" s="67" t="s">
        <v>28</v>
      </c>
      <c r="B18" s="13">
        <v>5.67</v>
      </c>
      <c r="C18" s="13">
        <v>6.3</v>
      </c>
      <c r="D18" s="13">
        <v>7</v>
      </c>
      <c r="E18" s="13">
        <v>6.5</v>
      </c>
      <c r="F18" s="13">
        <v>6</v>
      </c>
      <c r="G18" s="13">
        <v>5.8</v>
      </c>
      <c r="H18" s="13">
        <v>5.25</v>
      </c>
      <c r="I18" s="13">
        <v>6.7</v>
      </c>
      <c r="J18" s="13">
        <v>5.83</v>
      </c>
      <c r="K18" s="13">
        <v>4.67</v>
      </c>
      <c r="L18" s="13">
        <v>5.3</v>
      </c>
      <c r="M18" s="13">
        <v>4.3</v>
      </c>
      <c r="N18" s="13">
        <v>4.3</v>
      </c>
      <c r="O18" s="13">
        <v>3</v>
      </c>
      <c r="P18" s="13">
        <v>5.17</v>
      </c>
      <c r="Q18" s="13">
        <v>5.5</v>
      </c>
      <c r="R18" s="67">
        <f t="shared" si="0"/>
        <v>87.28999999999999</v>
      </c>
    </row>
    <row r="19" spans="1:18" s="67" customFormat="1" ht="14.25">
      <c r="A19" s="67" t="s">
        <v>131</v>
      </c>
      <c r="B19" s="13">
        <v>5.83</v>
      </c>
      <c r="C19" s="13">
        <v>7</v>
      </c>
      <c r="D19" s="13">
        <v>6.7</v>
      </c>
      <c r="E19" s="13">
        <v>7.5</v>
      </c>
      <c r="F19" s="13">
        <v>3</v>
      </c>
      <c r="G19" s="13">
        <v>4</v>
      </c>
      <c r="H19" s="13">
        <v>6</v>
      </c>
      <c r="I19" s="13">
        <v>6.3</v>
      </c>
      <c r="J19" s="13">
        <v>6.33</v>
      </c>
      <c r="K19" s="13">
        <v>3.83</v>
      </c>
      <c r="L19" s="13">
        <v>4</v>
      </c>
      <c r="M19" s="13">
        <v>4</v>
      </c>
      <c r="N19" s="13">
        <v>2</v>
      </c>
      <c r="O19" s="13">
        <v>3</v>
      </c>
      <c r="P19" s="13">
        <v>5</v>
      </c>
      <c r="Q19" s="13">
        <v>4.3</v>
      </c>
      <c r="R19" s="67">
        <f t="shared" si="0"/>
        <v>78.78999999999999</v>
      </c>
    </row>
    <row r="20" spans="1:18" s="67" customFormat="1" ht="14.25">
      <c r="A20" s="67" t="s">
        <v>132</v>
      </c>
      <c r="B20" s="13">
        <v>5</v>
      </c>
      <c r="C20" s="13">
        <v>4</v>
      </c>
      <c r="D20" s="13">
        <v>6</v>
      </c>
      <c r="E20" s="13">
        <v>6</v>
      </c>
      <c r="F20" s="13">
        <v>6</v>
      </c>
      <c r="G20" s="13">
        <v>5.3</v>
      </c>
      <c r="H20" s="13">
        <v>5.25</v>
      </c>
      <c r="I20" s="13">
        <v>5.7</v>
      </c>
      <c r="J20" s="13">
        <v>4</v>
      </c>
      <c r="K20" s="13">
        <v>3</v>
      </c>
      <c r="L20" s="66">
        <v>6</v>
      </c>
      <c r="M20" s="13">
        <v>4</v>
      </c>
      <c r="N20" s="13">
        <v>4.3</v>
      </c>
      <c r="O20" s="13">
        <v>3</v>
      </c>
      <c r="P20" s="13">
        <v>5.33</v>
      </c>
      <c r="Q20" s="13">
        <v>4.5</v>
      </c>
      <c r="R20" s="67">
        <f t="shared" si="0"/>
        <v>77.38</v>
      </c>
    </row>
    <row r="21" spans="1:18" s="66" customFormat="1" ht="14.25">
      <c r="A21" s="66" t="s">
        <v>198</v>
      </c>
      <c r="B21" s="66">
        <v>5.2</v>
      </c>
      <c r="C21" s="66">
        <v>4.2</v>
      </c>
      <c r="D21" s="66">
        <v>6.6</v>
      </c>
      <c r="E21" s="66">
        <v>6.25</v>
      </c>
      <c r="F21" s="66">
        <v>4.95</v>
      </c>
      <c r="G21" s="66">
        <v>5.5</v>
      </c>
      <c r="H21" s="66">
        <v>5.8</v>
      </c>
      <c r="I21" s="66">
        <v>6.2</v>
      </c>
      <c r="J21" s="66">
        <v>5.73</v>
      </c>
      <c r="K21" s="66">
        <v>5</v>
      </c>
      <c r="L21" s="66">
        <v>4.5</v>
      </c>
      <c r="M21" s="66">
        <v>4.7</v>
      </c>
      <c r="N21" s="66">
        <v>3.95</v>
      </c>
      <c r="O21" s="66">
        <v>3.25</v>
      </c>
      <c r="P21" s="66">
        <v>5.4</v>
      </c>
      <c r="Q21" s="66">
        <v>4.9</v>
      </c>
      <c r="R21" s="66">
        <f t="shared" si="0"/>
        <v>82.13000000000002</v>
      </c>
    </row>
    <row r="22" spans="1:18" s="66" customFormat="1" ht="14.25">
      <c r="A22" s="66" t="s">
        <v>200</v>
      </c>
      <c r="B22" s="66">
        <v>5.17</v>
      </c>
      <c r="C22" s="66">
        <v>6.2</v>
      </c>
      <c r="D22" s="66">
        <v>5.5</v>
      </c>
      <c r="E22" s="66">
        <v>6.5</v>
      </c>
      <c r="F22" s="66">
        <v>6.87</v>
      </c>
      <c r="G22" s="66">
        <v>5.3</v>
      </c>
      <c r="H22" s="66">
        <v>5.2</v>
      </c>
      <c r="I22" s="66">
        <v>5.95</v>
      </c>
      <c r="J22" s="66">
        <v>5.2</v>
      </c>
      <c r="K22" s="66">
        <v>4.7</v>
      </c>
      <c r="L22" s="66">
        <v>5.6</v>
      </c>
      <c r="M22" s="66">
        <v>4.3</v>
      </c>
      <c r="N22" s="66">
        <v>4</v>
      </c>
      <c r="O22" s="66">
        <v>3</v>
      </c>
      <c r="P22" s="66">
        <v>5.5</v>
      </c>
      <c r="Q22" s="66">
        <v>5.4</v>
      </c>
      <c r="R22" s="66">
        <f t="shared" si="0"/>
        <v>84.39000000000001</v>
      </c>
    </row>
    <row r="23" spans="1:18" s="66" customFormat="1" ht="14.25">
      <c r="A23" s="66" t="s">
        <v>133</v>
      </c>
      <c r="B23" s="66">
        <v>5.17</v>
      </c>
      <c r="C23" s="66">
        <v>7.3</v>
      </c>
      <c r="D23" s="66">
        <v>5.2</v>
      </c>
      <c r="E23" s="66">
        <v>5.5</v>
      </c>
      <c r="F23" s="66">
        <v>4.7</v>
      </c>
      <c r="G23" s="66">
        <v>4.3</v>
      </c>
      <c r="H23" s="66">
        <v>5.7</v>
      </c>
      <c r="I23" s="66">
        <v>5.9</v>
      </c>
      <c r="J23" s="66">
        <v>5.33</v>
      </c>
      <c r="K23" s="66">
        <v>5.75</v>
      </c>
      <c r="L23" s="66">
        <v>4</v>
      </c>
      <c r="M23" s="66">
        <v>4.5</v>
      </c>
      <c r="N23" s="66">
        <v>3.95</v>
      </c>
      <c r="O23" s="66">
        <v>2.5</v>
      </c>
      <c r="P23" s="66">
        <v>5.25</v>
      </c>
      <c r="Q23" s="66">
        <v>4.5</v>
      </c>
      <c r="R23" s="66">
        <f t="shared" si="0"/>
        <v>79.55</v>
      </c>
    </row>
    <row r="24" spans="1:18" s="66" customFormat="1" ht="14.25">
      <c r="A24" s="66" t="s">
        <v>134</v>
      </c>
      <c r="B24" s="66">
        <v>4.4</v>
      </c>
      <c r="C24" s="66">
        <v>7</v>
      </c>
      <c r="D24" s="66">
        <v>6</v>
      </c>
      <c r="E24" s="66">
        <v>7</v>
      </c>
      <c r="F24" s="66">
        <v>5.1</v>
      </c>
      <c r="G24" s="66">
        <v>4.3</v>
      </c>
      <c r="H24" s="66">
        <v>5.7</v>
      </c>
      <c r="I24" s="66">
        <v>6.4</v>
      </c>
      <c r="J24" s="66">
        <v>4.2</v>
      </c>
      <c r="K24" s="66">
        <v>5.4</v>
      </c>
      <c r="L24" s="66">
        <v>4.9</v>
      </c>
      <c r="M24" s="66">
        <v>5.2</v>
      </c>
      <c r="N24" s="66">
        <v>4.2</v>
      </c>
      <c r="O24" s="66">
        <v>3.33</v>
      </c>
      <c r="P24" s="66">
        <v>5.8</v>
      </c>
      <c r="Q24" s="66">
        <v>5.2</v>
      </c>
      <c r="R24" s="66">
        <f t="shared" si="0"/>
        <v>84.13</v>
      </c>
    </row>
    <row r="25" spans="1:18" s="66" customFormat="1" ht="14.25">
      <c r="A25" s="66" t="s">
        <v>205</v>
      </c>
      <c r="B25" s="66">
        <v>4.33</v>
      </c>
      <c r="C25" s="66">
        <v>6</v>
      </c>
      <c r="D25" s="66">
        <v>6</v>
      </c>
      <c r="E25" s="66">
        <v>6</v>
      </c>
      <c r="F25" s="66">
        <v>4.33</v>
      </c>
      <c r="G25" s="66">
        <v>4.5</v>
      </c>
      <c r="H25" s="66">
        <v>6</v>
      </c>
      <c r="I25" s="66">
        <v>4.7</v>
      </c>
      <c r="J25" s="66">
        <v>4</v>
      </c>
      <c r="K25" s="66">
        <v>3.83</v>
      </c>
      <c r="L25" s="66">
        <v>5</v>
      </c>
      <c r="M25" s="66">
        <v>4</v>
      </c>
      <c r="N25" s="66">
        <v>3.3</v>
      </c>
      <c r="O25" s="66">
        <v>3</v>
      </c>
      <c r="P25" s="66">
        <v>5.33</v>
      </c>
      <c r="Q25" s="66">
        <v>5</v>
      </c>
      <c r="R25" s="66">
        <f t="shared" si="0"/>
        <v>75.32</v>
      </c>
    </row>
    <row r="26" spans="1:18" s="66" customFormat="1" ht="14.25">
      <c r="A26" s="66" t="s">
        <v>136</v>
      </c>
      <c r="B26" s="66">
        <v>4.33</v>
      </c>
      <c r="C26" s="66">
        <v>6</v>
      </c>
      <c r="D26" s="66">
        <v>5.3</v>
      </c>
      <c r="E26" s="66">
        <v>4.5</v>
      </c>
      <c r="F26" s="66">
        <v>5.67</v>
      </c>
      <c r="G26" s="66">
        <v>4</v>
      </c>
      <c r="H26" s="66">
        <v>4.5</v>
      </c>
      <c r="I26" s="66">
        <v>7.3</v>
      </c>
      <c r="J26" s="66">
        <v>4.33</v>
      </c>
      <c r="K26" s="66">
        <v>5.33</v>
      </c>
      <c r="L26" s="66">
        <v>5</v>
      </c>
      <c r="M26" s="66">
        <v>4</v>
      </c>
      <c r="N26" s="66">
        <v>4.3</v>
      </c>
      <c r="O26" s="66">
        <v>3</v>
      </c>
      <c r="P26" s="66">
        <v>5.33</v>
      </c>
      <c r="Q26" s="66">
        <v>5.5</v>
      </c>
      <c r="R26" s="66">
        <f t="shared" si="0"/>
        <v>78.38999999999999</v>
      </c>
    </row>
    <row r="27" spans="1:18" s="66" customFormat="1" ht="14.25">
      <c r="A27" s="66" t="s">
        <v>137</v>
      </c>
      <c r="B27" s="66">
        <v>4.4</v>
      </c>
      <c r="C27" s="66">
        <v>5.2</v>
      </c>
      <c r="D27" s="66">
        <v>5.7</v>
      </c>
      <c r="E27" s="66">
        <v>6.75</v>
      </c>
      <c r="F27" s="66">
        <v>6.2</v>
      </c>
      <c r="G27" s="66">
        <v>5.5</v>
      </c>
      <c r="H27" s="66">
        <v>6</v>
      </c>
      <c r="I27" s="66">
        <v>6.25</v>
      </c>
      <c r="J27" s="66">
        <v>6.37</v>
      </c>
      <c r="K27" s="66">
        <v>4.5</v>
      </c>
      <c r="L27" s="66">
        <v>4.7</v>
      </c>
      <c r="M27" s="66">
        <v>4.7</v>
      </c>
      <c r="N27" s="66">
        <v>4.6</v>
      </c>
      <c r="O27" s="13">
        <v>3.75</v>
      </c>
      <c r="P27" s="66">
        <v>5.7</v>
      </c>
      <c r="Q27" s="66">
        <v>4.7</v>
      </c>
      <c r="R27" s="66">
        <f t="shared" si="0"/>
        <v>85.02</v>
      </c>
    </row>
    <row r="28" spans="1:18" s="67" customFormat="1" ht="14.25">
      <c r="A28" s="67" t="s">
        <v>264</v>
      </c>
      <c r="B28" s="13">
        <v>5.57</v>
      </c>
      <c r="C28" s="13">
        <v>6.7</v>
      </c>
      <c r="D28" s="13">
        <v>6.3</v>
      </c>
      <c r="E28" s="13">
        <v>6.17</v>
      </c>
      <c r="F28" s="13">
        <v>5.9</v>
      </c>
      <c r="G28" s="13">
        <v>6.3</v>
      </c>
      <c r="H28" s="13">
        <v>5.3</v>
      </c>
      <c r="I28" s="13">
        <v>6.6</v>
      </c>
      <c r="J28" s="13">
        <v>5.53</v>
      </c>
      <c r="K28" s="13">
        <v>5.17</v>
      </c>
      <c r="L28" s="13">
        <v>5.2</v>
      </c>
      <c r="M28" s="13">
        <v>5.2</v>
      </c>
      <c r="N28" s="13">
        <v>3.7</v>
      </c>
      <c r="O28" s="13">
        <v>4</v>
      </c>
      <c r="P28" s="66">
        <v>4.9</v>
      </c>
      <c r="Q28" s="13">
        <v>4.6</v>
      </c>
      <c r="R28" s="67">
        <f t="shared" si="0"/>
        <v>87.14</v>
      </c>
    </row>
    <row r="29" spans="1:18" s="67" customFormat="1" ht="14.25">
      <c r="A29" s="67" t="s">
        <v>265</v>
      </c>
      <c r="B29" s="13">
        <v>5.07</v>
      </c>
      <c r="C29" s="13">
        <v>4.4</v>
      </c>
      <c r="D29" s="13">
        <v>3.7</v>
      </c>
      <c r="E29" s="13">
        <v>5.33</v>
      </c>
      <c r="F29" s="13">
        <v>4.87</v>
      </c>
      <c r="G29" s="13">
        <v>5.5</v>
      </c>
      <c r="H29" s="13">
        <v>4.3</v>
      </c>
      <c r="I29" s="13">
        <v>4.9</v>
      </c>
      <c r="J29" s="13">
        <v>4.87</v>
      </c>
      <c r="K29" s="13">
        <v>4.53</v>
      </c>
      <c r="L29" s="13">
        <v>5.1</v>
      </c>
      <c r="M29" s="13">
        <v>5</v>
      </c>
      <c r="N29" s="13">
        <v>4.2</v>
      </c>
      <c r="O29" s="13">
        <v>4</v>
      </c>
      <c r="P29" s="13">
        <v>4.4</v>
      </c>
      <c r="Q29" s="13">
        <v>5.4</v>
      </c>
      <c r="R29" s="67">
        <f t="shared" si="0"/>
        <v>75.57000000000002</v>
      </c>
    </row>
    <row r="30" spans="1:18" s="67" customFormat="1" ht="14.25">
      <c r="A30" s="67" t="s">
        <v>138</v>
      </c>
      <c r="B30" s="13">
        <v>5.1</v>
      </c>
      <c r="C30" s="13">
        <v>4.4</v>
      </c>
      <c r="D30" s="13">
        <v>4.7</v>
      </c>
      <c r="E30" s="13">
        <v>5</v>
      </c>
      <c r="F30" s="13">
        <v>6</v>
      </c>
      <c r="G30" s="13">
        <v>5.3</v>
      </c>
      <c r="H30" s="13">
        <v>4.3</v>
      </c>
      <c r="I30" s="13">
        <v>4.7</v>
      </c>
      <c r="J30" s="13">
        <v>4.2</v>
      </c>
      <c r="K30" s="13">
        <v>4.33</v>
      </c>
      <c r="L30" s="13">
        <v>5.7</v>
      </c>
      <c r="M30" s="13">
        <v>5.5</v>
      </c>
      <c r="N30" s="13">
        <v>3.3</v>
      </c>
      <c r="O30" s="13">
        <v>4</v>
      </c>
      <c r="P30" s="13">
        <v>4.9</v>
      </c>
      <c r="Q30" s="13">
        <v>5.5</v>
      </c>
      <c r="R30" s="67">
        <f t="shared" si="0"/>
        <v>76.93</v>
      </c>
    </row>
    <row r="31" spans="1:18" s="67" customFormat="1" ht="14.25">
      <c r="A31" s="67" t="s">
        <v>139</v>
      </c>
      <c r="B31" s="13">
        <v>5</v>
      </c>
      <c r="C31" s="13">
        <v>6</v>
      </c>
      <c r="D31" s="13">
        <v>4</v>
      </c>
      <c r="E31" s="13">
        <v>7</v>
      </c>
      <c r="F31" s="13">
        <v>5</v>
      </c>
      <c r="G31" s="13">
        <v>5</v>
      </c>
      <c r="H31" s="13">
        <v>5</v>
      </c>
      <c r="I31" s="13">
        <v>5.3</v>
      </c>
      <c r="J31" s="13">
        <v>4.5</v>
      </c>
      <c r="K31" s="13">
        <v>5</v>
      </c>
      <c r="L31" s="13">
        <v>5</v>
      </c>
      <c r="M31" s="13">
        <v>4.5</v>
      </c>
      <c r="N31" s="13">
        <v>2.7</v>
      </c>
      <c r="O31" s="13">
        <v>4</v>
      </c>
      <c r="P31" s="13">
        <v>5.17</v>
      </c>
      <c r="Q31" s="13">
        <v>5</v>
      </c>
      <c r="R31" s="67">
        <f t="shared" si="0"/>
        <v>78.17</v>
      </c>
    </row>
    <row r="32" spans="1:18" s="67" customFormat="1" ht="14.25">
      <c r="A32" s="67" t="s">
        <v>19</v>
      </c>
      <c r="B32" s="13">
        <v>5</v>
      </c>
      <c r="C32" s="13">
        <v>6</v>
      </c>
      <c r="D32" s="13">
        <v>6.3</v>
      </c>
      <c r="E32" s="13">
        <v>5</v>
      </c>
      <c r="F32" s="13">
        <v>5</v>
      </c>
      <c r="G32" s="13">
        <v>4.5</v>
      </c>
      <c r="H32" s="13">
        <v>6</v>
      </c>
      <c r="I32" s="13">
        <v>4</v>
      </c>
      <c r="J32" s="13">
        <v>5.33</v>
      </c>
      <c r="K32" s="13">
        <v>4</v>
      </c>
      <c r="L32" s="13">
        <v>6</v>
      </c>
      <c r="M32" s="13">
        <v>4</v>
      </c>
      <c r="N32" s="13">
        <v>3</v>
      </c>
      <c r="O32" s="13">
        <v>4</v>
      </c>
      <c r="P32" s="13">
        <v>3.5</v>
      </c>
      <c r="Q32" s="13">
        <v>5</v>
      </c>
      <c r="R32" s="67">
        <f t="shared" si="0"/>
        <v>76.63</v>
      </c>
    </row>
    <row r="33" spans="1:18" s="67" customFormat="1" ht="14.25">
      <c r="A33" s="67" t="s">
        <v>20</v>
      </c>
      <c r="B33" s="13">
        <v>5.53</v>
      </c>
      <c r="C33" s="13">
        <v>6</v>
      </c>
      <c r="D33" s="13">
        <v>5.8</v>
      </c>
      <c r="E33" s="13">
        <v>5</v>
      </c>
      <c r="F33" s="13">
        <v>6</v>
      </c>
      <c r="G33" s="13">
        <v>5.5</v>
      </c>
      <c r="H33" s="13">
        <v>6</v>
      </c>
      <c r="I33" s="13">
        <v>5.3</v>
      </c>
      <c r="J33" s="13">
        <v>5.5</v>
      </c>
      <c r="K33" s="13">
        <v>4.33</v>
      </c>
      <c r="L33" s="13">
        <v>5</v>
      </c>
      <c r="M33" s="13">
        <v>4.75</v>
      </c>
      <c r="N33" s="13">
        <v>2</v>
      </c>
      <c r="O33" s="13">
        <v>4</v>
      </c>
      <c r="P33" s="13">
        <v>4.38</v>
      </c>
      <c r="Q33" s="13">
        <v>5.5</v>
      </c>
      <c r="R33" s="67">
        <f t="shared" si="0"/>
        <v>80.58999999999999</v>
      </c>
    </row>
    <row r="34" spans="1:18" s="67" customFormat="1" ht="14.25">
      <c r="A34" s="67" t="s">
        <v>122</v>
      </c>
      <c r="B34" s="13">
        <v>4.9</v>
      </c>
      <c r="C34" s="13">
        <v>6.2</v>
      </c>
      <c r="D34" s="13">
        <v>6.5</v>
      </c>
      <c r="E34" s="13">
        <v>6.5</v>
      </c>
      <c r="F34" s="13">
        <v>5.95</v>
      </c>
      <c r="G34" s="13">
        <v>5.3</v>
      </c>
      <c r="H34" s="13">
        <v>5.9</v>
      </c>
      <c r="I34" s="13">
        <v>6.3</v>
      </c>
      <c r="J34" s="13">
        <v>5.9</v>
      </c>
      <c r="K34" s="13">
        <v>5.45</v>
      </c>
      <c r="L34" s="13">
        <v>5.5</v>
      </c>
      <c r="M34" s="13">
        <v>5.2</v>
      </c>
      <c r="N34" s="13">
        <v>4.6</v>
      </c>
      <c r="O34" s="66">
        <v>4</v>
      </c>
      <c r="P34" s="13">
        <v>5.8</v>
      </c>
      <c r="Q34" s="13">
        <v>5</v>
      </c>
      <c r="R34" s="67">
        <f t="shared" si="0"/>
        <v>89</v>
      </c>
    </row>
    <row r="35" spans="1:18" s="66" customFormat="1" ht="14.25">
      <c r="A35" s="66" t="s">
        <v>266</v>
      </c>
      <c r="B35" s="66">
        <v>4.33</v>
      </c>
      <c r="C35" s="66">
        <v>6</v>
      </c>
      <c r="D35" s="66">
        <v>5</v>
      </c>
      <c r="E35" s="66">
        <v>5</v>
      </c>
      <c r="F35" s="66">
        <v>6</v>
      </c>
      <c r="G35" s="66">
        <v>6</v>
      </c>
      <c r="H35" s="66">
        <v>5</v>
      </c>
      <c r="I35" s="66">
        <v>4.3</v>
      </c>
      <c r="J35" s="66">
        <v>5</v>
      </c>
      <c r="K35" s="66">
        <v>4.33</v>
      </c>
      <c r="L35" s="66">
        <v>5</v>
      </c>
      <c r="M35" s="66">
        <v>5</v>
      </c>
      <c r="P35" s="13"/>
      <c r="R35" s="66">
        <f t="shared" si="0"/>
        <v>60.959999999999994</v>
      </c>
    </row>
    <row r="36" spans="1:18" s="66" customFormat="1" ht="14.25">
      <c r="A36" s="66" t="s">
        <v>267</v>
      </c>
      <c r="B36" s="66">
        <v>4</v>
      </c>
      <c r="C36" s="66">
        <v>4</v>
      </c>
      <c r="D36" s="66">
        <v>4.8</v>
      </c>
      <c r="E36" s="66">
        <v>4.5</v>
      </c>
      <c r="F36" s="66">
        <v>6</v>
      </c>
      <c r="G36" s="66">
        <v>6.5</v>
      </c>
      <c r="H36" s="66">
        <v>4</v>
      </c>
      <c r="I36" s="66">
        <v>3.5</v>
      </c>
      <c r="J36" s="66">
        <v>5</v>
      </c>
      <c r="K36" s="66">
        <v>4</v>
      </c>
      <c r="L36" s="66">
        <v>5.5</v>
      </c>
      <c r="M36" s="66">
        <v>5</v>
      </c>
      <c r="R36" s="66">
        <f t="shared" si="0"/>
        <v>56.8</v>
      </c>
    </row>
    <row r="37" spans="1:18" s="66" customFormat="1" ht="14.25">
      <c r="A37" s="66" t="s">
        <v>140</v>
      </c>
      <c r="B37" s="66">
        <v>4.67</v>
      </c>
      <c r="C37" s="66">
        <v>4.7</v>
      </c>
      <c r="D37" s="66">
        <v>4.8</v>
      </c>
      <c r="E37" s="66">
        <v>4.58</v>
      </c>
      <c r="F37" s="66">
        <v>5.53</v>
      </c>
      <c r="G37" s="66">
        <v>5.3</v>
      </c>
      <c r="H37" s="66">
        <v>3</v>
      </c>
      <c r="I37" s="66">
        <v>2.5</v>
      </c>
      <c r="J37" s="66">
        <v>5.33</v>
      </c>
      <c r="K37" s="66">
        <v>3.7</v>
      </c>
      <c r="L37" s="66">
        <v>5.5</v>
      </c>
      <c r="M37" s="66">
        <v>4.5</v>
      </c>
      <c r="R37" s="66">
        <f t="shared" si="0"/>
        <v>54.11</v>
      </c>
    </row>
    <row r="38" spans="1:18" s="66" customFormat="1" ht="14.25">
      <c r="A38" s="66" t="s">
        <v>141</v>
      </c>
      <c r="B38" s="66">
        <v>5.4</v>
      </c>
      <c r="C38" s="66">
        <v>4.3</v>
      </c>
      <c r="D38" s="66">
        <v>4.5</v>
      </c>
      <c r="E38" s="66">
        <v>2.75</v>
      </c>
      <c r="F38" s="66">
        <v>3.7</v>
      </c>
      <c r="G38" s="66">
        <v>5.7</v>
      </c>
      <c r="H38" s="66">
        <v>4.3</v>
      </c>
      <c r="I38" s="66">
        <v>2.95</v>
      </c>
      <c r="J38" s="66">
        <v>4.25</v>
      </c>
      <c r="K38" s="66">
        <v>4.5</v>
      </c>
      <c r="L38" s="66">
        <v>5.7</v>
      </c>
      <c r="M38" s="66">
        <v>4.3</v>
      </c>
      <c r="R38" s="66">
        <f t="shared" si="0"/>
        <v>52.35</v>
      </c>
    </row>
    <row r="39" spans="1:18" s="66" customFormat="1" ht="14.25">
      <c r="A39" s="66" t="s">
        <v>22</v>
      </c>
      <c r="B39" s="66">
        <v>4</v>
      </c>
      <c r="C39" s="66">
        <v>4.6</v>
      </c>
      <c r="D39" s="66">
        <v>4.75</v>
      </c>
      <c r="E39" s="66">
        <v>5.5</v>
      </c>
      <c r="F39" s="66">
        <v>5.33</v>
      </c>
      <c r="G39" s="66">
        <v>5.7</v>
      </c>
      <c r="H39" s="66">
        <v>4.8</v>
      </c>
      <c r="I39" s="66">
        <v>3.45</v>
      </c>
      <c r="J39" s="66">
        <v>4.25</v>
      </c>
      <c r="K39" s="66">
        <v>4.25</v>
      </c>
      <c r="L39" s="66">
        <v>4.9</v>
      </c>
      <c r="M39" s="66">
        <v>4.3</v>
      </c>
      <c r="R39" s="66">
        <f t="shared" si="0"/>
        <v>55.83</v>
      </c>
    </row>
    <row r="40" spans="1:18" s="66" customFormat="1" ht="14.25">
      <c r="A40" s="66" t="s">
        <v>23</v>
      </c>
      <c r="B40" s="66">
        <v>4.2</v>
      </c>
      <c r="C40" s="66">
        <v>6.4</v>
      </c>
      <c r="D40" s="66">
        <v>6.1</v>
      </c>
      <c r="E40" s="66" t="s">
        <v>274</v>
      </c>
      <c r="F40" s="66">
        <v>5.4</v>
      </c>
      <c r="G40" s="66">
        <v>5.3</v>
      </c>
      <c r="H40" s="66">
        <v>4.5</v>
      </c>
      <c r="I40" s="66">
        <v>3.45</v>
      </c>
      <c r="J40" s="66">
        <v>5.5</v>
      </c>
      <c r="K40" s="66">
        <v>4.65</v>
      </c>
      <c r="L40" s="66">
        <v>4.5</v>
      </c>
      <c r="M40" s="66">
        <v>4.7</v>
      </c>
      <c r="R40" s="66">
        <f t="shared" si="0"/>
        <v>54.7</v>
      </c>
    </row>
  </sheetData>
  <mergeCells count="1">
    <mergeCell ref="A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Q5" sqref="Q5"/>
    </sheetView>
  </sheetViews>
  <sheetFormatPr defaultColWidth="9.00390625" defaultRowHeight="14.25"/>
  <cols>
    <col min="1" max="1" width="4.75390625" style="67" customWidth="1"/>
    <col min="2" max="2" width="4.625" style="67" customWidth="1"/>
    <col min="3" max="3" width="4.875" style="67" customWidth="1"/>
    <col min="4" max="4" width="6.875" style="67" customWidth="1"/>
    <col min="5" max="5" width="5.625" style="67" customWidth="1"/>
    <col min="6" max="6" width="7.875" style="67" customWidth="1"/>
    <col min="7" max="7" width="9.25390625" style="67" customWidth="1"/>
    <col min="8" max="8" width="7.00390625" style="67" customWidth="1"/>
    <col min="9" max="9" width="8.00390625" style="67" customWidth="1"/>
    <col min="10" max="10" width="8.375" style="67" customWidth="1"/>
    <col min="11" max="11" width="8.50390625" style="67" customWidth="1"/>
    <col min="12" max="12" width="9.875" style="67" customWidth="1"/>
    <col min="13" max="13" width="5.75390625" style="67" customWidth="1"/>
    <col min="14" max="14" width="7.00390625" style="20" customWidth="1"/>
    <col min="15" max="15" width="7.125" style="22" customWidth="1"/>
    <col min="16" max="16" width="5.875" style="67" customWidth="1"/>
    <col min="17" max="17" width="7.00390625" style="67" customWidth="1"/>
    <col min="18" max="18" width="6.50390625" style="67" customWidth="1"/>
    <col min="19" max="16384" width="9.00390625" style="67" customWidth="1"/>
  </cols>
  <sheetData>
    <row r="1" spans="1:18" ht="14.25">
      <c r="A1" s="81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5"/>
    </row>
    <row r="2" spans="1:18" ht="14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5"/>
    </row>
    <row r="3" spans="1:18" ht="22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39</v>
      </c>
      <c r="G3" s="3" t="s">
        <v>6</v>
      </c>
      <c r="H3" s="4" t="s">
        <v>38</v>
      </c>
      <c r="I3" s="3" t="s">
        <v>7</v>
      </c>
      <c r="J3" s="3" t="s">
        <v>8</v>
      </c>
      <c r="K3" s="3" t="s">
        <v>9</v>
      </c>
      <c r="L3" s="4" t="s">
        <v>10</v>
      </c>
      <c r="M3" s="5" t="s">
        <v>11</v>
      </c>
      <c r="N3" s="42" t="s">
        <v>12</v>
      </c>
      <c r="O3" s="5" t="s">
        <v>44</v>
      </c>
      <c r="P3" s="2" t="s">
        <v>13</v>
      </c>
      <c r="Q3" s="2" t="s">
        <v>14</v>
      </c>
      <c r="R3" s="6" t="s">
        <v>15</v>
      </c>
    </row>
    <row r="4" spans="1:18" s="13" customFormat="1" ht="14.25">
      <c r="A4" s="31" t="s">
        <v>66</v>
      </c>
      <c r="B4" s="11">
        <v>41</v>
      </c>
      <c r="C4" s="11">
        <v>40</v>
      </c>
      <c r="D4" s="55">
        <f>'总分'!Y3</f>
        <v>94.72999999999999</v>
      </c>
      <c r="E4" s="11">
        <f>'总分统计'!X3</f>
        <v>131.77999999999997</v>
      </c>
      <c r="F4" s="11">
        <f>'总分 (2)'!O3</f>
        <v>67.77</v>
      </c>
      <c r="G4" s="11">
        <f aca="true" t="shared" si="0" ref="G4:G41">SUM(B4:F4)</f>
        <v>375.28</v>
      </c>
      <c r="H4" s="55">
        <f>'总分 (3)'!AG3</f>
        <v>194.6</v>
      </c>
      <c r="I4" s="11">
        <f>'总分 (4)'!U3</f>
        <v>109.33</v>
      </c>
      <c r="J4" s="11">
        <f>'总分 (5)'!W3</f>
        <v>131.6</v>
      </c>
      <c r="K4" s="11">
        <f>'总分 (6)'!R3</f>
        <v>86.2</v>
      </c>
      <c r="L4" s="11">
        <f aca="true" t="shared" si="1" ref="L4:L41">SUM(G4:K4)</f>
        <v>897.0100000000001</v>
      </c>
      <c r="M4" s="11"/>
      <c r="N4" s="18">
        <v>38.5</v>
      </c>
      <c r="O4" s="23"/>
      <c r="P4" s="11">
        <f>N4+O4</f>
        <v>38.5</v>
      </c>
      <c r="Q4" s="11">
        <f>SUM(M4+P4)</f>
        <v>38.5</v>
      </c>
      <c r="R4" s="12" t="s">
        <v>185</v>
      </c>
    </row>
    <row r="5" spans="1:18" s="13" customFormat="1" ht="14.25">
      <c r="A5" s="31" t="s">
        <v>67</v>
      </c>
      <c r="B5" s="11">
        <v>37</v>
      </c>
      <c r="C5" s="11">
        <v>31</v>
      </c>
      <c r="D5" s="55">
        <f>'总分'!Y4</f>
        <v>66.35000000000001</v>
      </c>
      <c r="E5" s="11">
        <f>'总分统计'!X4</f>
        <v>111.66999999999996</v>
      </c>
      <c r="F5" s="11">
        <f>'总分 (2)'!O4</f>
        <v>57.79999999999999</v>
      </c>
      <c r="G5" s="11">
        <f t="shared" si="0"/>
        <v>303.82</v>
      </c>
      <c r="H5" s="55">
        <f>'总分 (3)'!AG4</f>
        <v>169.73</v>
      </c>
      <c r="I5" s="11">
        <f>'总分 (4)'!U4</f>
        <v>101.89999999999999</v>
      </c>
      <c r="J5" s="11">
        <f>'总分 (5)'!W4</f>
        <v>128.29999999999998</v>
      </c>
      <c r="K5" s="11">
        <f>'总分 (6)'!R4</f>
        <v>81.99</v>
      </c>
      <c r="L5" s="11">
        <f t="shared" si="1"/>
        <v>785.7399999999999</v>
      </c>
      <c r="M5" s="11"/>
      <c r="N5" s="18">
        <v>4</v>
      </c>
      <c r="O5" s="23">
        <v>18.5</v>
      </c>
      <c r="P5" s="11">
        <f aca="true" t="shared" si="2" ref="P5:P11">N5+O5</f>
        <v>22.5</v>
      </c>
      <c r="Q5" s="11">
        <f aca="true" t="shared" si="3" ref="Q5:Q34">SUM(M5+P5)</f>
        <v>22.5</v>
      </c>
      <c r="R5" s="13" t="s">
        <v>186</v>
      </c>
    </row>
    <row r="6" spans="1:18" s="13" customFormat="1" ht="14.25">
      <c r="A6" s="31" t="s">
        <v>68</v>
      </c>
      <c r="B6" s="11">
        <v>54</v>
      </c>
      <c r="C6" s="11">
        <v>51</v>
      </c>
      <c r="D6" s="55">
        <f>'总分'!Y5</f>
        <v>90.85</v>
      </c>
      <c r="E6" s="11">
        <f>'总分统计'!X5</f>
        <v>137.06</v>
      </c>
      <c r="F6" s="11">
        <f>'总分 (2)'!O5</f>
        <v>69.6</v>
      </c>
      <c r="G6" s="11">
        <f t="shared" si="0"/>
        <v>402.51</v>
      </c>
      <c r="H6" s="55">
        <f>'总分 (3)'!AG5</f>
        <v>204.5300000000001</v>
      </c>
      <c r="I6" s="11">
        <f>'总分 (4)'!U5</f>
        <v>119.60000000000001</v>
      </c>
      <c r="J6" s="11">
        <f>'总分 (5)'!W5</f>
        <v>137.43</v>
      </c>
      <c r="K6" s="11">
        <f>'总分 (6)'!R5</f>
        <v>86.39999999999999</v>
      </c>
      <c r="L6" s="11">
        <f t="shared" si="1"/>
        <v>950.4700000000001</v>
      </c>
      <c r="M6" s="11"/>
      <c r="N6" s="18">
        <v>16</v>
      </c>
      <c r="O6" s="23">
        <v>26</v>
      </c>
      <c r="P6" s="11">
        <f t="shared" si="2"/>
        <v>42</v>
      </c>
      <c r="Q6" s="11">
        <f t="shared" si="3"/>
        <v>42</v>
      </c>
      <c r="R6" s="8" t="s">
        <v>70</v>
      </c>
    </row>
    <row r="7" spans="1:18" ht="14.25">
      <c r="A7" s="31" t="s">
        <v>187</v>
      </c>
      <c r="B7" s="11">
        <v>54</v>
      </c>
      <c r="C7" s="11">
        <v>44</v>
      </c>
      <c r="D7" s="55">
        <f>'总分'!Y6</f>
        <v>98.72999999999998</v>
      </c>
      <c r="E7" s="11">
        <f>'总分统计'!X6</f>
        <v>143.11000000000004</v>
      </c>
      <c r="F7" s="11">
        <f>'总分 (2)'!O6</f>
        <v>70.46</v>
      </c>
      <c r="G7" s="11">
        <f t="shared" si="0"/>
        <v>410.3</v>
      </c>
      <c r="H7" s="55">
        <f>'总分 (3)'!AG6</f>
        <v>199.38</v>
      </c>
      <c r="I7" s="11">
        <f>'总分 (4)'!U6</f>
        <v>121.85999999999999</v>
      </c>
      <c r="J7" s="11">
        <f>'总分 (5)'!W6</f>
        <v>132.79999999999998</v>
      </c>
      <c r="K7" s="11">
        <f>'总分 (6)'!R6</f>
        <v>88.97</v>
      </c>
      <c r="L7" s="11">
        <f t="shared" si="1"/>
        <v>953.3100000000001</v>
      </c>
      <c r="M7" s="11"/>
      <c r="N7" s="18">
        <v>21.5</v>
      </c>
      <c r="O7" s="23">
        <v>30</v>
      </c>
      <c r="P7" s="11">
        <f t="shared" si="2"/>
        <v>51.5</v>
      </c>
      <c r="Q7" s="11">
        <f t="shared" si="3"/>
        <v>51.5</v>
      </c>
      <c r="R7" s="8" t="s">
        <v>188</v>
      </c>
    </row>
    <row r="8" spans="1:18" ht="14.25">
      <c r="A8" s="31" t="s">
        <v>24</v>
      </c>
      <c r="B8" s="11">
        <v>43</v>
      </c>
      <c r="C8" s="11">
        <v>30</v>
      </c>
      <c r="D8" s="55">
        <f>'总分'!Y7</f>
        <v>83.94000000000001</v>
      </c>
      <c r="E8" s="11">
        <f>'总分统计'!X7</f>
        <v>133.48999999999998</v>
      </c>
      <c r="F8" s="11">
        <f>'总分 (2)'!O7</f>
        <v>68.63</v>
      </c>
      <c r="G8" s="11">
        <f t="shared" si="0"/>
        <v>359.05999999999995</v>
      </c>
      <c r="H8" s="55">
        <f>'总分 (3)'!AG7</f>
        <v>198.61</v>
      </c>
      <c r="I8" s="11">
        <f>'总分 (4)'!U7</f>
        <v>114.71999999999998</v>
      </c>
      <c r="J8" s="11">
        <f>'总分 (5)'!W7</f>
        <v>132.54999999999998</v>
      </c>
      <c r="K8" s="11">
        <f>'总分 (6)'!R7</f>
        <v>83.21999999999998</v>
      </c>
      <c r="L8" s="11">
        <f t="shared" si="1"/>
        <v>888.16</v>
      </c>
      <c r="M8" s="11"/>
      <c r="N8" s="18">
        <v>12.5</v>
      </c>
      <c r="O8" s="23">
        <v>17.5</v>
      </c>
      <c r="P8" s="11">
        <f t="shared" si="2"/>
        <v>30</v>
      </c>
      <c r="Q8" s="11">
        <f t="shared" si="3"/>
        <v>30</v>
      </c>
      <c r="R8" s="8" t="s">
        <v>103</v>
      </c>
    </row>
    <row r="9" spans="1:18" ht="15">
      <c r="A9" s="7" t="s">
        <v>16</v>
      </c>
      <c r="B9" s="68">
        <v>45</v>
      </c>
      <c r="C9" s="68">
        <v>42</v>
      </c>
      <c r="D9" s="55">
        <f>'总分'!Y8</f>
        <v>92.55</v>
      </c>
      <c r="E9" s="11">
        <f>'总分统计'!X8</f>
        <v>140.75</v>
      </c>
      <c r="F9" s="11">
        <f>'总分 (2)'!O8</f>
        <v>74.55000000000001</v>
      </c>
      <c r="G9" s="11">
        <f t="shared" si="0"/>
        <v>394.85</v>
      </c>
      <c r="H9" s="55">
        <f>'总分 (3)'!AG8</f>
        <v>202.87</v>
      </c>
      <c r="I9" s="11">
        <f>'总分 (4)'!U8</f>
        <v>114.38000000000001</v>
      </c>
      <c r="J9" s="11">
        <f>'总分 (5)'!W8</f>
        <v>144.45000000000002</v>
      </c>
      <c r="K9" s="11">
        <f>'总分 (6)'!R8</f>
        <v>89.75000000000001</v>
      </c>
      <c r="L9" s="68">
        <f t="shared" si="1"/>
        <v>946.3000000000001</v>
      </c>
      <c r="M9" s="68"/>
      <c r="N9" s="18">
        <v>30</v>
      </c>
      <c r="O9" s="23">
        <v>50.5</v>
      </c>
      <c r="P9" s="11">
        <f t="shared" si="2"/>
        <v>80.5</v>
      </c>
      <c r="Q9" s="68">
        <f t="shared" si="3"/>
        <v>80.5</v>
      </c>
      <c r="R9" s="12" t="s">
        <v>33</v>
      </c>
    </row>
    <row r="10" spans="1:18" ht="15">
      <c r="A10" s="7" t="s">
        <v>17</v>
      </c>
      <c r="B10" s="68">
        <v>45</v>
      </c>
      <c r="C10" s="68">
        <v>24</v>
      </c>
      <c r="D10" s="55">
        <f>'总分'!Y9</f>
        <v>99.14999999999999</v>
      </c>
      <c r="E10" s="11">
        <f>'总分统计'!X9</f>
        <v>147.65</v>
      </c>
      <c r="F10" s="11">
        <f>'总分 (2)'!O9</f>
        <v>80.74999999999999</v>
      </c>
      <c r="G10" s="11">
        <f t="shared" si="0"/>
        <v>396.54999999999995</v>
      </c>
      <c r="H10" s="55">
        <f>'总分 (3)'!AG9</f>
        <v>212.52000000000004</v>
      </c>
      <c r="I10" s="11">
        <f>'总分 (4)'!U9</f>
        <v>125.8</v>
      </c>
      <c r="J10" s="11">
        <f>'总分 (5)'!W9</f>
        <v>148.6</v>
      </c>
      <c r="K10" s="11">
        <f>'总分 (6)'!R9</f>
        <v>92.87</v>
      </c>
      <c r="L10" s="68">
        <f t="shared" si="1"/>
        <v>976.3399999999999</v>
      </c>
      <c r="M10" s="68"/>
      <c r="N10" s="18">
        <v>31.5</v>
      </c>
      <c r="O10" s="23">
        <v>63.5</v>
      </c>
      <c r="P10" s="11">
        <f t="shared" si="2"/>
        <v>95</v>
      </c>
      <c r="Q10" s="68">
        <f t="shared" si="3"/>
        <v>95</v>
      </c>
      <c r="R10" s="12" t="s">
        <v>189</v>
      </c>
    </row>
    <row r="11" spans="1:18" ht="15">
      <c r="A11" s="7" t="s">
        <v>18</v>
      </c>
      <c r="B11" s="68">
        <v>44</v>
      </c>
      <c r="C11" s="68">
        <v>45</v>
      </c>
      <c r="D11" s="55">
        <f>'总分'!Y10</f>
        <v>93.2</v>
      </c>
      <c r="E11" s="11">
        <f>'总分统计'!X10</f>
        <v>126.49000000000001</v>
      </c>
      <c r="F11" s="11">
        <f>'总分 (2)'!O10</f>
        <v>72.45</v>
      </c>
      <c r="G11" s="11">
        <f t="shared" si="0"/>
        <v>381.14</v>
      </c>
      <c r="H11" s="55">
        <f>'总分 (3)'!AG10</f>
        <v>193.44</v>
      </c>
      <c r="I11" s="11">
        <f>'总分 (4)'!U10</f>
        <v>119.80999999999999</v>
      </c>
      <c r="J11" s="11">
        <f>'总分 (5)'!W10</f>
        <v>141.07999999999998</v>
      </c>
      <c r="K11" s="11">
        <f>'总分 (6)'!R10</f>
        <v>90.5</v>
      </c>
      <c r="L11" s="68">
        <f t="shared" si="1"/>
        <v>925.9699999999998</v>
      </c>
      <c r="M11" s="68"/>
      <c r="N11" s="54">
        <v>22</v>
      </c>
      <c r="O11" s="23">
        <v>50.5</v>
      </c>
      <c r="P11" s="11">
        <f t="shared" si="2"/>
        <v>72.5</v>
      </c>
      <c r="Q11" s="68">
        <f t="shared" si="3"/>
        <v>72.5</v>
      </c>
      <c r="R11" s="12" t="s">
        <v>190</v>
      </c>
    </row>
    <row r="12" spans="1:18" ht="14.25">
      <c r="A12" s="7" t="s">
        <v>191</v>
      </c>
      <c r="B12" s="68">
        <v>32</v>
      </c>
      <c r="C12" s="68">
        <v>26</v>
      </c>
      <c r="D12" s="55">
        <f>'总分'!Y11</f>
        <v>89.07</v>
      </c>
      <c r="E12" s="11">
        <f>'总分统计'!X11</f>
        <v>142.1</v>
      </c>
      <c r="F12" s="11">
        <f>'总分 (2)'!O11</f>
        <v>73.9</v>
      </c>
      <c r="G12" s="11">
        <f t="shared" si="0"/>
        <v>363.06999999999994</v>
      </c>
      <c r="H12" s="55">
        <f>'总分 (3)'!AG11</f>
        <v>206.95000000000005</v>
      </c>
      <c r="I12" s="11">
        <f>'总分 (4)'!U11</f>
        <v>120.53</v>
      </c>
      <c r="J12" s="11">
        <f>'总分 (5)'!W11</f>
        <v>129.6</v>
      </c>
      <c r="K12" s="11">
        <f>'总分 (6)'!R11</f>
        <v>88.66</v>
      </c>
      <c r="L12" s="68">
        <f t="shared" si="1"/>
        <v>908.81</v>
      </c>
      <c r="M12" s="68"/>
      <c r="N12" s="18">
        <v>25.5</v>
      </c>
      <c r="O12" s="23">
        <v>26</v>
      </c>
      <c r="P12" s="68"/>
      <c r="Q12" s="68">
        <f t="shared" si="3"/>
        <v>0</v>
      </c>
      <c r="R12" s="12" t="s">
        <v>192</v>
      </c>
    </row>
    <row r="13" spans="1:18" ht="14.25">
      <c r="A13" s="7" t="s">
        <v>25</v>
      </c>
      <c r="B13" s="68">
        <v>47</v>
      </c>
      <c r="C13" s="68">
        <v>35</v>
      </c>
      <c r="D13" s="55">
        <f>'总分'!Y12</f>
        <v>89.1</v>
      </c>
      <c r="E13" s="11">
        <f>'总分统计'!X12</f>
        <v>143.03000000000003</v>
      </c>
      <c r="F13" s="11">
        <f>'总分 (2)'!O12</f>
        <v>70.89999999999999</v>
      </c>
      <c r="G13" s="11">
        <f t="shared" si="0"/>
        <v>385.03</v>
      </c>
      <c r="H13" s="55">
        <f>'总分 (3)'!AG12</f>
        <v>196.37</v>
      </c>
      <c r="I13" s="11">
        <f>'总分 (4)'!U12</f>
        <v>115.78999999999999</v>
      </c>
      <c r="J13" s="11">
        <f>'总分 (5)'!W12</f>
        <v>139.32999999999998</v>
      </c>
      <c r="K13" s="11">
        <f>'总分 (6)'!R12</f>
        <v>88.46</v>
      </c>
      <c r="L13" s="68">
        <f t="shared" si="1"/>
        <v>924.98</v>
      </c>
      <c r="M13" s="68"/>
      <c r="N13" s="18">
        <v>19</v>
      </c>
      <c r="O13" s="23">
        <v>28</v>
      </c>
      <c r="P13" s="68"/>
      <c r="Q13" s="68">
        <f t="shared" si="3"/>
        <v>0</v>
      </c>
      <c r="R13" s="12" t="s">
        <v>193</v>
      </c>
    </row>
    <row r="14" spans="1:18" ht="14.25">
      <c r="A14" s="7" t="s">
        <v>26</v>
      </c>
      <c r="B14" s="68">
        <v>53</v>
      </c>
      <c r="C14" s="68">
        <v>36</v>
      </c>
      <c r="D14" s="55">
        <f>'总分'!Y13</f>
        <v>85.6</v>
      </c>
      <c r="E14" s="11">
        <f>'总分统计'!X13</f>
        <v>134.69999999999996</v>
      </c>
      <c r="F14" s="11">
        <f>'总分 (2)'!O13</f>
        <v>72.39999999999999</v>
      </c>
      <c r="G14" s="11">
        <f t="shared" si="0"/>
        <v>381.69999999999993</v>
      </c>
      <c r="H14" s="55">
        <f>'总分 (3)'!AG13</f>
        <v>176.94999999999996</v>
      </c>
      <c r="I14" s="11">
        <f>'总分 (4)'!U13</f>
        <v>123.2</v>
      </c>
      <c r="J14" s="11">
        <f>'总分 (5)'!W13</f>
        <v>136.85000000000002</v>
      </c>
      <c r="K14" s="11">
        <f>'总分 (6)'!R13</f>
        <v>87.58000000000001</v>
      </c>
      <c r="L14" s="68">
        <f t="shared" si="1"/>
        <v>906.28</v>
      </c>
      <c r="M14" s="68"/>
      <c r="N14" s="18">
        <v>14.5</v>
      </c>
      <c r="O14" s="23">
        <v>29.5</v>
      </c>
      <c r="P14" s="68"/>
      <c r="Q14" s="68">
        <f t="shared" si="3"/>
        <v>0</v>
      </c>
      <c r="R14" s="11" t="s">
        <v>74</v>
      </c>
    </row>
    <row r="15" spans="1:18" s="13" customFormat="1" ht="14.25">
      <c r="A15" s="10" t="s">
        <v>40</v>
      </c>
      <c r="B15" s="11">
        <v>48</v>
      </c>
      <c r="C15" s="11">
        <v>40</v>
      </c>
      <c r="D15" s="55">
        <f>'总分'!Y14</f>
        <v>95.20000000000002</v>
      </c>
      <c r="E15" s="11">
        <f>'总分统计'!X14</f>
        <v>135.61</v>
      </c>
      <c r="F15" s="11">
        <f>'总分 (2)'!O14</f>
        <v>70.71000000000001</v>
      </c>
      <c r="G15" s="11">
        <f t="shared" si="0"/>
        <v>389.5200000000001</v>
      </c>
      <c r="H15" s="55">
        <f>'总分 (3)'!AG14</f>
        <v>192.45000000000002</v>
      </c>
      <c r="I15" s="11">
        <f>'总分 (4)'!U14</f>
        <v>116.92000000000002</v>
      </c>
      <c r="J15" s="11">
        <f>'总分 (5)'!W14</f>
        <v>138.86999999999998</v>
      </c>
      <c r="K15" s="11">
        <f>'总分 (6)'!R14</f>
        <v>90.86999999999999</v>
      </c>
      <c r="L15" s="11">
        <f t="shared" si="1"/>
        <v>928.6300000000001</v>
      </c>
      <c r="M15" s="11"/>
      <c r="N15" s="45">
        <v>28</v>
      </c>
      <c r="O15" s="23">
        <v>66.5</v>
      </c>
      <c r="P15" s="11"/>
      <c r="Q15" s="11">
        <f t="shared" si="3"/>
        <v>0</v>
      </c>
      <c r="R15" s="8" t="s">
        <v>36</v>
      </c>
    </row>
    <row r="16" spans="1:18" ht="14.25">
      <c r="A16" s="10" t="s">
        <v>41</v>
      </c>
      <c r="B16" s="11">
        <v>51</v>
      </c>
      <c r="C16" s="11">
        <v>25</v>
      </c>
      <c r="D16" s="55">
        <f>'总分'!Y15</f>
        <v>89.39000000000001</v>
      </c>
      <c r="E16" s="11">
        <f>'总分统计'!X15</f>
        <v>130.08</v>
      </c>
      <c r="F16" s="11">
        <f>'总分 (2)'!O15</f>
        <v>67.58</v>
      </c>
      <c r="G16" s="11">
        <f t="shared" si="0"/>
        <v>363.05</v>
      </c>
      <c r="H16" s="55">
        <f>'总分 (3)'!AG15</f>
        <v>175.59</v>
      </c>
      <c r="I16" s="11">
        <f>'总分 (4)'!U15</f>
        <v>106.82000000000002</v>
      </c>
      <c r="J16" s="11">
        <f>'总分 (5)'!W15</f>
        <v>135.75</v>
      </c>
      <c r="K16" s="11">
        <f>'总分 (6)'!R15</f>
        <v>81.45000000000002</v>
      </c>
      <c r="L16" s="11">
        <f t="shared" si="1"/>
        <v>862.6600000000001</v>
      </c>
      <c r="M16" s="11"/>
      <c r="N16" s="45">
        <v>8</v>
      </c>
      <c r="P16" s="11"/>
      <c r="Q16" s="11">
        <f t="shared" si="3"/>
        <v>0</v>
      </c>
      <c r="R16" s="68" t="s">
        <v>194</v>
      </c>
    </row>
    <row r="17" spans="1:18" s="13" customFormat="1" ht="14.25">
      <c r="A17" s="10" t="s">
        <v>195</v>
      </c>
      <c r="B17" s="11">
        <v>33</v>
      </c>
      <c r="C17" s="11">
        <v>33</v>
      </c>
      <c r="D17" s="55">
        <f>'总分'!Y16</f>
        <v>94.22000000000001</v>
      </c>
      <c r="E17" s="11">
        <f>'总分统计'!X16</f>
        <v>133.2</v>
      </c>
      <c r="F17" s="11">
        <f>'总分 (2)'!O16</f>
        <v>68.32</v>
      </c>
      <c r="G17" s="11">
        <f t="shared" si="0"/>
        <v>361.74</v>
      </c>
      <c r="H17" s="55">
        <f>'总分 (3)'!AG16</f>
        <v>183.45</v>
      </c>
      <c r="I17" s="11">
        <f>'总分 (4)'!U16</f>
        <v>111.38000000000004</v>
      </c>
      <c r="J17" s="11">
        <f>'总分 (5)'!W16</f>
        <v>135.47</v>
      </c>
      <c r="K17" s="11">
        <f>'总分 (6)'!R16</f>
        <v>86.25</v>
      </c>
      <c r="L17" s="11">
        <f t="shared" si="1"/>
        <v>878.2900000000001</v>
      </c>
      <c r="M17" s="11"/>
      <c r="N17" s="45">
        <v>22.5</v>
      </c>
      <c r="O17" s="23">
        <v>40</v>
      </c>
      <c r="P17" s="11"/>
      <c r="Q17" s="11">
        <f t="shared" si="3"/>
        <v>0</v>
      </c>
      <c r="R17" s="12" t="s">
        <v>108</v>
      </c>
    </row>
    <row r="18" spans="1:18" ht="14.25">
      <c r="A18" s="10" t="s">
        <v>27</v>
      </c>
      <c r="B18" s="11">
        <v>50</v>
      </c>
      <c r="C18" s="11">
        <v>33</v>
      </c>
      <c r="D18" s="55">
        <f>'总分'!Y17</f>
        <v>97.79</v>
      </c>
      <c r="E18" s="11">
        <f>'总分统计'!X17</f>
        <v>137.87000000000003</v>
      </c>
      <c r="F18" s="11">
        <f>'总分 (2)'!O17</f>
        <v>72.99000000000001</v>
      </c>
      <c r="G18" s="11">
        <f t="shared" si="0"/>
        <v>391.6500000000001</v>
      </c>
      <c r="H18" s="55">
        <f>'总分 (3)'!AG17</f>
        <v>192.42999999999998</v>
      </c>
      <c r="I18" s="11">
        <f>'总分 (4)'!U17</f>
        <v>122.68000000000002</v>
      </c>
      <c r="J18" s="11">
        <f>'总分 (5)'!W17</f>
        <v>137.35999999999999</v>
      </c>
      <c r="K18" s="11">
        <f>'总分 (6)'!R17</f>
        <v>85.49999999999999</v>
      </c>
      <c r="L18" s="11">
        <f t="shared" si="1"/>
        <v>929.6200000000001</v>
      </c>
      <c r="M18" s="11"/>
      <c r="N18" s="45">
        <v>28</v>
      </c>
      <c r="O18" s="23"/>
      <c r="P18" s="11"/>
      <c r="Q18" s="11">
        <f t="shared" si="3"/>
        <v>0</v>
      </c>
      <c r="R18" s="8" t="s">
        <v>196</v>
      </c>
    </row>
    <row r="19" spans="1:18" ht="14.25">
      <c r="A19" s="10" t="s">
        <v>28</v>
      </c>
      <c r="B19" s="11">
        <v>37</v>
      </c>
      <c r="C19" s="11">
        <v>33</v>
      </c>
      <c r="D19" s="55">
        <f>'总分'!Y18</f>
        <v>93.35999999999999</v>
      </c>
      <c r="E19" s="11">
        <f>'总分统计'!X18</f>
        <v>133.41</v>
      </c>
      <c r="F19" s="11">
        <f>'总分 (2)'!O18</f>
        <v>75.25</v>
      </c>
      <c r="G19" s="11">
        <f t="shared" si="0"/>
        <v>372.02</v>
      </c>
      <c r="H19" s="55">
        <f>'总分 (3)'!AG18</f>
        <v>198.05999999999995</v>
      </c>
      <c r="I19" s="11">
        <f>'总分 (4)'!U18</f>
        <v>119.38000000000001</v>
      </c>
      <c r="J19" s="11">
        <f>'总分 (5)'!W18</f>
        <v>130.97000000000003</v>
      </c>
      <c r="K19" s="11">
        <f>'总分 (6)'!R18</f>
        <v>87.28999999999999</v>
      </c>
      <c r="L19" s="11">
        <f t="shared" si="1"/>
        <v>907.7199999999999</v>
      </c>
      <c r="M19" s="11"/>
      <c r="N19" s="47">
        <v>14.5</v>
      </c>
      <c r="O19" s="23">
        <v>28</v>
      </c>
      <c r="P19" s="11"/>
      <c r="Q19" s="11">
        <f t="shared" si="3"/>
        <v>0</v>
      </c>
      <c r="R19" s="8" t="s">
        <v>110</v>
      </c>
    </row>
    <row r="20" spans="1:18" s="13" customFormat="1" ht="14.25">
      <c r="A20" s="10" t="s">
        <v>197</v>
      </c>
      <c r="B20" s="11">
        <v>37</v>
      </c>
      <c r="C20" s="11">
        <v>44</v>
      </c>
      <c r="D20" s="55">
        <f>'总分'!Y19</f>
        <v>81.54999999999998</v>
      </c>
      <c r="E20" s="11">
        <f>'总分统计'!X19</f>
        <v>130.8</v>
      </c>
      <c r="F20" s="11">
        <f>'总分 (2)'!O19</f>
        <v>71.3</v>
      </c>
      <c r="G20" s="11">
        <f t="shared" si="0"/>
        <v>364.65000000000003</v>
      </c>
      <c r="H20" s="55">
        <f>'总分 (3)'!AG19</f>
        <v>181.70000000000002</v>
      </c>
      <c r="I20" s="11">
        <f>'总分 (4)'!U19</f>
        <v>118.4</v>
      </c>
      <c r="J20" s="11">
        <f>'总分 (5)'!W19</f>
        <v>121.72999999999999</v>
      </c>
      <c r="K20" s="11">
        <f>'总分 (6)'!R19</f>
        <v>78.78999999999999</v>
      </c>
      <c r="L20" s="11">
        <f t="shared" si="1"/>
        <v>865.27</v>
      </c>
      <c r="M20" s="11"/>
      <c r="N20" s="45">
        <v>5.5</v>
      </c>
      <c r="O20" s="23">
        <v>23.5</v>
      </c>
      <c r="P20" s="11"/>
      <c r="Q20" s="11">
        <f t="shared" si="3"/>
        <v>0</v>
      </c>
      <c r="R20" s="8" t="s">
        <v>104</v>
      </c>
    </row>
    <row r="21" spans="1:18" s="13" customFormat="1" ht="14.25">
      <c r="A21" s="10" t="s">
        <v>63</v>
      </c>
      <c r="B21" s="11">
        <v>44</v>
      </c>
      <c r="C21" s="11">
        <v>49</v>
      </c>
      <c r="D21" s="55">
        <f>'总分'!Y20</f>
        <v>88.19</v>
      </c>
      <c r="E21" s="11">
        <f>'总分统计'!X20</f>
        <v>124.53</v>
      </c>
      <c r="F21" s="11">
        <f>'总分 (2)'!O20</f>
        <v>74.83</v>
      </c>
      <c r="G21" s="11">
        <f t="shared" si="0"/>
        <v>380.55</v>
      </c>
      <c r="H21" s="55">
        <f>'总分 (3)'!AG20</f>
        <v>172.78</v>
      </c>
      <c r="I21" s="11">
        <f>'总分 (4)'!U20</f>
        <v>108.58</v>
      </c>
      <c r="J21" s="11">
        <f>'总分 (5)'!W20</f>
        <v>118.67</v>
      </c>
      <c r="K21" s="11">
        <f>'总分 (6)'!R20</f>
        <v>77.38</v>
      </c>
      <c r="L21" s="11">
        <f t="shared" si="1"/>
        <v>857.96</v>
      </c>
      <c r="M21" s="11"/>
      <c r="N21" s="45">
        <v>16</v>
      </c>
      <c r="O21" s="23">
        <v>28</v>
      </c>
      <c r="P21" s="11"/>
      <c r="Q21" s="11">
        <f t="shared" si="3"/>
        <v>0</v>
      </c>
      <c r="R21" s="11" t="s">
        <v>123</v>
      </c>
    </row>
    <row r="22" spans="1:18" ht="14.25">
      <c r="A22" s="7" t="s">
        <v>198</v>
      </c>
      <c r="B22" s="68">
        <v>42</v>
      </c>
      <c r="C22" s="68">
        <v>28</v>
      </c>
      <c r="D22" s="55">
        <f>'总分'!Y21</f>
        <v>86.02000000000001</v>
      </c>
      <c r="E22" s="11">
        <f>'总分统计'!X21</f>
        <v>127.47</v>
      </c>
      <c r="F22" s="11">
        <f>'总分 (2)'!O21</f>
        <v>67.37</v>
      </c>
      <c r="G22" s="11">
        <f t="shared" si="0"/>
        <v>350.86</v>
      </c>
      <c r="H22" s="55">
        <f>'总分 (3)'!AG21</f>
        <v>170.37</v>
      </c>
      <c r="I22" s="11">
        <f>'总分 (4)'!U21</f>
        <v>114.25000000000003</v>
      </c>
      <c r="J22" s="11">
        <f>'总分 (5)'!W21</f>
        <v>125.25</v>
      </c>
      <c r="K22" s="11">
        <f>'总分 (6)'!R21</f>
        <v>82.13000000000002</v>
      </c>
      <c r="L22" s="68">
        <f t="shared" si="1"/>
        <v>842.86</v>
      </c>
      <c r="M22" s="68"/>
      <c r="N22" s="52">
        <v>24</v>
      </c>
      <c r="O22" s="23">
        <v>82.5</v>
      </c>
      <c r="P22" s="11"/>
      <c r="Q22" s="11">
        <f t="shared" si="3"/>
        <v>0</v>
      </c>
      <c r="R22" s="12" t="s">
        <v>199</v>
      </c>
    </row>
    <row r="23" spans="1:18" s="13" customFormat="1" ht="14.25">
      <c r="A23" s="7" t="s">
        <v>200</v>
      </c>
      <c r="B23" s="68">
        <v>57</v>
      </c>
      <c r="C23" s="68">
        <v>25</v>
      </c>
      <c r="D23" s="55">
        <f>'总分'!Y22</f>
        <v>91.41000000000001</v>
      </c>
      <c r="E23" s="11">
        <f>'总分统计'!X22</f>
        <v>128.7</v>
      </c>
      <c r="F23" s="11">
        <f>'总分 (2)'!O22</f>
        <v>61.88</v>
      </c>
      <c r="G23" s="11">
        <f t="shared" si="0"/>
        <v>363.99</v>
      </c>
      <c r="H23" s="55">
        <f>'总分 (3)'!AG22</f>
        <v>183.32000000000002</v>
      </c>
      <c r="I23" s="11">
        <f>'总分 (4)'!U22</f>
        <v>106.67999999999999</v>
      </c>
      <c r="J23" s="11">
        <f>'总分 (5)'!W22</f>
        <v>130.89000000000001</v>
      </c>
      <c r="K23" s="11">
        <f>'总分 (6)'!R22</f>
        <v>84.39000000000001</v>
      </c>
      <c r="L23" s="68">
        <f t="shared" si="1"/>
        <v>869.27</v>
      </c>
      <c r="M23" s="68"/>
      <c r="N23" s="52">
        <v>49.5</v>
      </c>
      <c r="O23" s="23">
        <v>116</v>
      </c>
      <c r="P23" s="11"/>
      <c r="Q23" s="11">
        <f t="shared" si="3"/>
        <v>0</v>
      </c>
      <c r="R23" s="8" t="s">
        <v>37</v>
      </c>
    </row>
    <row r="24" spans="1:18" ht="14.25">
      <c r="A24" s="7" t="s">
        <v>201</v>
      </c>
      <c r="B24" s="68">
        <v>53</v>
      </c>
      <c r="C24" s="68">
        <v>28</v>
      </c>
      <c r="D24" s="55">
        <f>'总分'!Y23</f>
        <v>83.48</v>
      </c>
      <c r="E24" s="11">
        <f>'总分统计'!X23</f>
        <v>125.71999999999998</v>
      </c>
      <c r="F24" s="11">
        <f>'总分 (2)'!O23</f>
        <v>66.95</v>
      </c>
      <c r="G24" s="11">
        <f t="shared" si="0"/>
        <v>357.15</v>
      </c>
      <c r="H24" s="55">
        <f>'总分 (3)'!AG23</f>
        <v>176.48000000000002</v>
      </c>
      <c r="I24" s="11">
        <f>'总分 (4)'!U23</f>
        <v>107.55000000000001</v>
      </c>
      <c r="J24" s="11">
        <f>'总分 (5)'!W23</f>
        <v>119.15000000000002</v>
      </c>
      <c r="K24" s="11">
        <f>'总分 (6)'!R23</f>
        <v>79.55</v>
      </c>
      <c r="L24" s="68">
        <f t="shared" si="1"/>
        <v>839.88</v>
      </c>
      <c r="M24" s="68"/>
      <c r="N24" s="53">
        <v>15.5</v>
      </c>
      <c r="O24" s="23">
        <v>33.5</v>
      </c>
      <c r="P24" s="11"/>
      <c r="Q24" s="11">
        <f t="shared" si="3"/>
        <v>0</v>
      </c>
      <c r="R24" s="8" t="s">
        <v>202</v>
      </c>
    </row>
    <row r="25" spans="1:18" ht="14.25">
      <c r="A25" s="7" t="s">
        <v>203</v>
      </c>
      <c r="B25" s="68">
        <v>54</v>
      </c>
      <c r="C25" s="68">
        <v>40</v>
      </c>
      <c r="D25" s="55">
        <f>'总分'!Y24</f>
        <v>87.05000000000003</v>
      </c>
      <c r="E25" s="11">
        <f>'总分统计'!X24</f>
        <v>129.41</v>
      </c>
      <c r="F25" s="11">
        <f>'总分 (2)'!O24</f>
        <v>66.49000000000001</v>
      </c>
      <c r="G25" s="11">
        <f t="shared" si="0"/>
        <v>376.95000000000005</v>
      </c>
      <c r="H25" s="55">
        <f>'总分 (3)'!AG24</f>
        <v>176.47999999999996</v>
      </c>
      <c r="I25" s="11">
        <f>'总分 (4)'!U24</f>
        <v>112.02000000000002</v>
      </c>
      <c r="J25" s="11">
        <f>'总分 (5)'!W24</f>
        <v>123.68</v>
      </c>
      <c r="K25" s="11">
        <f>'总分 (6)'!R24</f>
        <v>84.13</v>
      </c>
      <c r="L25" s="68">
        <f t="shared" si="1"/>
        <v>873.2600000000001</v>
      </c>
      <c r="M25" s="68"/>
      <c r="N25" s="52">
        <v>25</v>
      </c>
      <c r="O25" s="23">
        <v>41</v>
      </c>
      <c r="P25" s="11"/>
      <c r="Q25" s="11">
        <f t="shared" si="3"/>
        <v>0</v>
      </c>
      <c r="R25" s="9" t="s">
        <v>204</v>
      </c>
    </row>
    <row r="26" spans="1:18" s="13" customFormat="1" ht="14.25">
      <c r="A26" s="7" t="s">
        <v>205</v>
      </c>
      <c r="B26" s="68">
        <v>40</v>
      </c>
      <c r="C26" s="68">
        <v>39</v>
      </c>
      <c r="D26" s="55">
        <f>'总分'!Y25</f>
        <v>77.67999999999998</v>
      </c>
      <c r="E26" s="11">
        <f>'总分统计'!X25</f>
        <v>117.76000000000002</v>
      </c>
      <c r="F26" s="11">
        <f>'总分 (2)'!O25</f>
        <v>63.68</v>
      </c>
      <c r="G26" s="11">
        <f t="shared" si="0"/>
        <v>338.12</v>
      </c>
      <c r="H26" s="55">
        <f>'总分 (3)'!AG25</f>
        <v>165.85000000000002</v>
      </c>
      <c r="I26" s="11">
        <f>'总分 (4)'!U25</f>
        <v>104.39</v>
      </c>
      <c r="J26" s="11">
        <f>'总分 (5)'!W25</f>
        <v>125.6</v>
      </c>
      <c r="K26" s="11">
        <f>'总分 (6)'!R25</f>
        <v>75.32</v>
      </c>
      <c r="L26" s="68">
        <f t="shared" si="1"/>
        <v>809.28</v>
      </c>
      <c r="M26" s="68"/>
      <c r="N26" s="51">
        <v>14.5</v>
      </c>
      <c r="O26" s="23">
        <v>24.5</v>
      </c>
      <c r="P26" s="11"/>
      <c r="Q26" s="11">
        <f t="shared" si="3"/>
        <v>0</v>
      </c>
      <c r="R26" s="14" t="s">
        <v>102</v>
      </c>
    </row>
    <row r="27" spans="1:18" s="13" customFormat="1" ht="15" customHeight="1">
      <c r="A27" s="7" t="s">
        <v>32</v>
      </c>
      <c r="B27" s="68">
        <v>40</v>
      </c>
      <c r="C27" s="68">
        <v>43</v>
      </c>
      <c r="D27" s="55">
        <f>'总分'!Y26</f>
        <v>90.39999999999999</v>
      </c>
      <c r="E27" s="11">
        <f>'总分统计'!X26</f>
        <v>132.55</v>
      </c>
      <c r="F27" s="11">
        <f>'总分 (2)'!O26</f>
        <v>64.88999999999999</v>
      </c>
      <c r="G27" s="11">
        <f t="shared" si="0"/>
        <v>370.84</v>
      </c>
      <c r="H27" s="55">
        <f>'总分 (3)'!AG26</f>
        <v>164.63</v>
      </c>
      <c r="I27" s="11">
        <f>'总分 (4)'!U26</f>
        <v>108</v>
      </c>
      <c r="J27" s="11">
        <f>'总分 (5)'!W26</f>
        <v>123.38999999999999</v>
      </c>
      <c r="K27" s="11">
        <f>'总分 (6)'!R26</f>
        <v>78.38999999999999</v>
      </c>
      <c r="L27" s="68">
        <f t="shared" si="1"/>
        <v>845.25</v>
      </c>
      <c r="M27" s="68"/>
      <c r="N27" s="52">
        <v>19.5</v>
      </c>
      <c r="O27" s="23">
        <v>31.5</v>
      </c>
      <c r="P27" s="11"/>
      <c r="Q27" s="11">
        <f t="shared" si="3"/>
        <v>0</v>
      </c>
      <c r="R27" s="11" t="s">
        <v>304</v>
      </c>
    </row>
    <row r="28" spans="1:18" ht="14.25">
      <c r="A28" s="7" t="s">
        <v>55</v>
      </c>
      <c r="B28" s="68">
        <v>60</v>
      </c>
      <c r="C28" s="68">
        <v>35</v>
      </c>
      <c r="D28" s="55">
        <f>'总分'!Y27</f>
        <v>93.86999999999999</v>
      </c>
      <c r="E28" s="11">
        <f>'总分统计'!X27</f>
        <v>133.78000000000003</v>
      </c>
      <c r="F28" s="11">
        <f>'总分 (2)'!O27</f>
        <v>71.35000000000001</v>
      </c>
      <c r="G28" s="11">
        <f t="shared" si="0"/>
        <v>394.00000000000006</v>
      </c>
      <c r="H28" s="55">
        <f>'总分 (3)'!AG27</f>
        <v>188.41999999999996</v>
      </c>
      <c r="I28" s="11">
        <f>'总分 (4)'!U27</f>
        <v>110.93</v>
      </c>
      <c r="J28" s="11">
        <f>'总分 (5)'!W27</f>
        <v>134.9</v>
      </c>
      <c r="K28" s="11">
        <f>'总分 (6)'!R27</f>
        <v>85.02</v>
      </c>
      <c r="L28" s="68">
        <f t="shared" si="1"/>
        <v>913.2700000000001</v>
      </c>
      <c r="M28" s="68"/>
      <c r="N28" s="52">
        <v>20.5</v>
      </c>
      <c r="O28" s="23">
        <v>52</v>
      </c>
      <c r="P28" s="11"/>
      <c r="Q28" s="11">
        <f t="shared" si="3"/>
        <v>0</v>
      </c>
      <c r="R28" s="12" t="s">
        <v>107</v>
      </c>
    </row>
    <row r="29" spans="1:18" s="13" customFormat="1" ht="14.25">
      <c r="A29" s="10" t="s">
        <v>42</v>
      </c>
      <c r="B29" s="11">
        <v>62</v>
      </c>
      <c r="C29" s="11">
        <v>27</v>
      </c>
      <c r="D29" s="55">
        <f>'总分'!Y28</f>
        <v>90.35</v>
      </c>
      <c r="E29" s="11">
        <f>'总分统计'!X28</f>
        <v>134.16</v>
      </c>
      <c r="F29" s="11">
        <f>'总分 (2)'!O28</f>
        <v>68.58</v>
      </c>
      <c r="G29" s="11">
        <f t="shared" si="0"/>
        <v>382.09</v>
      </c>
      <c r="H29" s="55">
        <f>'总分 (3)'!AG28</f>
        <v>180.45000000000005</v>
      </c>
      <c r="I29" s="11">
        <f>'总分 (4)'!U28</f>
        <v>110.87</v>
      </c>
      <c r="J29" s="11">
        <f>'总分 (5)'!W28</f>
        <v>134.1</v>
      </c>
      <c r="K29" s="11">
        <f>'总分 (6)'!R28</f>
        <v>87.14</v>
      </c>
      <c r="L29" s="11">
        <f t="shared" si="1"/>
        <v>894.65</v>
      </c>
      <c r="M29" s="11"/>
      <c r="N29" s="18">
        <v>39.5</v>
      </c>
      <c r="O29" s="23">
        <v>52.5</v>
      </c>
      <c r="P29" s="11"/>
      <c r="Q29" s="11">
        <f t="shared" si="3"/>
        <v>0</v>
      </c>
      <c r="R29" s="9" t="s">
        <v>206</v>
      </c>
    </row>
    <row r="30" spans="1:18" s="13" customFormat="1" ht="14.25">
      <c r="A30" s="10" t="s">
        <v>43</v>
      </c>
      <c r="B30" s="11">
        <v>44</v>
      </c>
      <c r="C30" s="11">
        <v>5</v>
      </c>
      <c r="D30" s="55">
        <f>'总分'!Y29</f>
        <v>90.08999999999999</v>
      </c>
      <c r="E30" s="11">
        <f>'总分统计'!X29</f>
        <v>132.48</v>
      </c>
      <c r="F30" s="11">
        <f>'总分 (2)'!O29</f>
        <v>67.64000000000001</v>
      </c>
      <c r="G30" s="11">
        <f t="shared" si="0"/>
        <v>339.2099999999999</v>
      </c>
      <c r="H30" s="55">
        <f>'总分 (3)'!AG29</f>
        <v>175.68000000000004</v>
      </c>
      <c r="I30" s="11">
        <f>'总分 (4)'!U29</f>
        <v>99.85999999999999</v>
      </c>
      <c r="J30" s="11">
        <f>'总分 (5)'!W29</f>
        <v>122.93</v>
      </c>
      <c r="K30" s="11">
        <f>'总分 (6)'!R29</f>
        <v>75.57000000000002</v>
      </c>
      <c r="L30" s="11">
        <f t="shared" si="1"/>
        <v>813.2500000000001</v>
      </c>
      <c r="M30" s="11"/>
      <c r="N30" s="18">
        <v>28</v>
      </c>
      <c r="O30" s="37">
        <v>63.5</v>
      </c>
      <c r="P30" s="11"/>
      <c r="Q30" s="11">
        <f t="shared" si="3"/>
        <v>0</v>
      </c>
      <c r="R30" s="8" t="s">
        <v>207</v>
      </c>
    </row>
    <row r="31" spans="1:18" s="13" customFormat="1" ht="14.25">
      <c r="A31" s="10" t="s">
        <v>208</v>
      </c>
      <c r="B31" s="11">
        <v>48</v>
      </c>
      <c r="C31" s="11">
        <v>15</v>
      </c>
      <c r="D31" s="55">
        <f>'总分'!Y30</f>
        <v>88.80000000000001</v>
      </c>
      <c r="E31" s="11">
        <f>'总分统计'!X30</f>
        <v>128.79999999999998</v>
      </c>
      <c r="F31" s="11">
        <f>'总分 (2)'!O30</f>
        <v>65.7</v>
      </c>
      <c r="G31" s="11">
        <f t="shared" si="0"/>
        <v>346.3</v>
      </c>
      <c r="H31" s="55">
        <f>'总分 (3)'!AG30</f>
        <v>175.47</v>
      </c>
      <c r="I31" s="11">
        <f>'总分 (4)'!U30</f>
        <v>94.31</v>
      </c>
      <c r="J31" s="11">
        <f>'总分 (5)'!W30</f>
        <v>124.67000000000002</v>
      </c>
      <c r="K31" s="11">
        <f>'总分 (6)'!R30</f>
        <v>76.93</v>
      </c>
      <c r="L31" s="11">
        <f t="shared" si="1"/>
        <v>817.6800000000001</v>
      </c>
      <c r="M31" s="11"/>
      <c r="N31" s="18">
        <v>58</v>
      </c>
      <c r="P31" s="11"/>
      <c r="Q31" s="11">
        <f t="shared" si="3"/>
        <v>0</v>
      </c>
      <c r="R31" s="8" t="s">
        <v>209</v>
      </c>
    </row>
    <row r="32" spans="1:18" ht="14.25">
      <c r="A32" s="10" t="s">
        <v>210</v>
      </c>
      <c r="B32" s="11">
        <v>55</v>
      </c>
      <c r="C32" s="11">
        <v>49</v>
      </c>
      <c r="D32" s="55">
        <f>'总分'!Y31</f>
        <v>87.09</v>
      </c>
      <c r="E32" s="11">
        <f>'总分统计'!X31</f>
        <v>128.88</v>
      </c>
      <c r="F32" s="11">
        <f>'总分 (2)'!O31</f>
        <v>63.43000000000001</v>
      </c>
      <c r="G32" s="11">
        <f t="shared" si="0"/>
        <v>383.40000000000003</v>
      </c>
      <c r="H32" s="55">
        <f>'总分 (3)'!AG31</f>
        <v>182.22000000000003</v>
      </c>
      <c r="I32" s="11">
        <f>'总分 (4)'!U31</f>
        <v>106.79</v>
      </c>
      <c r="J32" s="11">
        <f>'总分 (5)'!W31</f>
        <v>122.01999999999998</v>
      </c>
      <c r="K32" s="11">
        <f>'总分 (6)'!R31</f>
        <v>78.17</v>
      </c>
      <c r="L32" s="11">
        <f t="shared" si="1"/>
        <v>872.6</v>
      </c>
      <c r="M32" s="11"/>
      <c r="N32" s="18">
        <v>0</v>
      </c>
      <c r="O32" s="23">
        <v>28.5</v>
      </c>
      <c r="P32" s="11"/>
      <c r="Q32" s="11">
        <f t="shared" si="3"/>
        <v>0</v>
      </c>
      <c r="R32" s="8" t="s">
        <v>35</v>
      </c>
    </row>
    <row r="33" spans="1:18" ht="14.25">
      <c r="A33" s="10" t="s">
        <v>19</v>
      </c>
      <c r="B33" s="11">
        <v>58</v>
      </c>
      <c r="C33" s="11">
        <v>34</v>
      </c>
      <c r="D33" s="55">
        <f>'总分'!Y32</f>
        <v>86.36999999999999</v>
      </c>
      <c r="E33" s="11">
        <f>'总分统计'!X32</f>
        <v>134.41</v>
      </c>
      <c r="F33" s="11">
        <f>'总分 (2)'!O32</f>
        <v>67.26</v>
      </c>
      <c r="G33" s="11">
        <f t="shared" si="0"/>
        <v>380.03999999999996</v>
      </c>
      <c r="H33" s="55">
        <f>'总分 (3)'!AG32</f>
        <v>164.22000000000003</v>
      </c>
      <c r="I33" s="11">
        <f>'总分 (4)'!U32</f>
        <v>94.37</v>
      </c>
      <c r="J33" s="11">
        <f>'总分 (5)'!W32</f>
        <v>118.64</v>
      </c>
      <c r="K33" s="11">
        <f>'总分 (6)'!R32</f>
        <v>76.63</v>
      </c>
      <c r="L33" s="11">
        <f t="shared" si="1"/>
        <v>833.9</v>
      </c>
      <c r="M33" s="11"/>
      <c r="N33" s="18">
        <v>0</v>
      </c>
      <c r="P33" s="11"/>
      <c r="Q33" s="11">
        <f t="shared" si="3"/>
        <v>0</v>
      </c>
      <c r="R33" s="8" t="s">
        <v>305</v>
      </c>
    </row>
    <row r="34" spans="1:18" ht="14.25">
      <c r="A34" s="10" t="s">
        <v>20</v>
      </c>
      <c r="B34" s="11">
        <v>52</v>
      </c>
      <c r="C34" s="11">
        <v>48</v>
      </c>
      <c r="D34" s="55">
        <f>'总分'!Y33</f>
        <v>94.86999999999999</v>
      </c>
      <c r="E34" s="11">
        <f>'总分统计'!X33</f>
        <v>137.38</v>
      </c>
      <c r="F34" s="11">
        <f>'总分 (2)'!O33</f>
        <v>71.03000000000002</v>
      </c>
      <c r="G34" s="11">
        <f t="shared" si="0"/>
        <v>403.28000000000003</v>
      </c>
      <c r="H34" s="55">
        <f>'总分 (3)'!AG33</f>
        <v>181.23000000000002</v>
      </c>
      <c r="I34" s="11">
        <f>'总分 (4)'!U33</f>
        <v>101.86</v>
      </c>
      <c r="J34" s="11">
        <f>'总分 (5)'!W33</f>
        <v>124.53999999999999</v>
      </c>
      <c r="K34" s="11">
        <f>'总分 (6)'!R33</f>
        <v>80.58999999999999</v>
      </c>
      <c r="L34" s="11">
        <f t="shared" si="1"/>
        <v>891.5</v>
      </c>
      <c r="M34" s="11"/>
      <c r="N34" s="18">
        <v>31</v>
      </c>
      <c r="O34" s="23">
        <v>53.5</v>
      </c>
      <c r="P34" s="11"/>
      <c r="Q34" s="11">
        <f t="shared" si="3"/>
        <v>0</v>
      </c>
      <c r="R34" s="8" t="s">
        <v>109</v>
      </c>
    </row>
    <row r="35" spans="1:18" ht="14.25">
      <c r="A35" s="10" t="s">
        <v>122</v>
      </c>
      <c r="B35" s="11">
        <v>69</v>
      </c>
      <c r="C35" s="11">
        <v>40</v>
      </c>
      <c r="D35" s="55">
        <f>'总分'!Y34</f>
        <v>98.34</v>
      </c>
      <c r="E35" s="11">
        <f>'总分统计'!X34</f>
        <v>146.70999999999998</v>
      </c>
      <c r="F35" s="11">
        <f>'总分 (2)'!O34</f>
        <v>75.64999999999999</v>
      </c>
      <c r="G35" s="11">
        <f t="shared" si="0"/>
        <v>429.69999999999993</v>
      </c>
      <c r="H35" s="55">
        <f>'总分 (3)'!AG34</f>
        <v>194.09</v>
      </c>
      <c r="I35" s="11">
        <f>'总分 (4)'!U34</f>
        <v>116.19000000000001</v>
      </c>
      <c r="J35" s="11">
        <f>'总分 (5)'!W34</f>
        <v>135.70000000000002</v>
      </c>
      <c r="K35" s="11">
        <f>'总分 (6)'!R34</f>
        <v>89</v>
      </c>
      <c r="L35" s="11">
        <f t="shared" si="1"/>
        <v>964.6800000000001</v>
      </c>
      <c r="M35" s="11"/>
      <c r="N35" s="18">
        <v>73</v>
      </c>
      <c r="O35" s="23">
        <v>83</v>
      </c>
      <c r="P35" s="11"/>
      <c r="Q35" s="11"/>
      <c r="R35" s="8" t="s">
        <v>56</v>
      </c>
    </row>
    <row r="36" spans="1:18" s="13" customFormat="1" ht="15">
      <c r="A36" s="48" t="s">
        <v>118</v>
      </c>
      <c r="B36" s="44">
        <v>53</v>
      </c>
      <c r="C36" s="44">
        <v>44</v>
      </c>
      <c r="D36" s="55">
        <f>'总分'!Y35</f>
        <v>89.03</v>
      </c>
      <c r="E36" s="11">
        <f>'总分统计'!X35</f>
        <v>134.89999999999998</v>
      </c>
      <c r="F36" s="11">
        <f>'总分 (2)'!O35</f>
        <v>68.1</v>
      </c>
      <c r="G36" s="11">
        <f t="shared" si="0"/>
        <v>389.03</v>
      </c>
      <c r="H36" s="55">
        <f>'总分 (3)'!AG35</f>
        <v>183.8</v>
      </c>
      <c r="I36" s="11">
        <f>'总分 (4)'!U35</f>
        <v>103.91</v>
      </c>
      <c r="J36" s="11">
        <f>'总分 (5)'!W35</f>
        <v>120.22999999999999</v>
      </c>
      <c r="K36" s="11">
        <f>'总分 (6)'!R35</f>
        <v>60.959999999999994</v>
      </c>
      <c r="L36" s="44">
        <f t="shared" si="1"/>
        <v>857.93</v>
      </c>
      <c r="M36" s="44"/>
      <c r="N36" s="45">
        <v>18.5</v>
      </c>
      <c r="O36" s="44">
        <v>55</v>
      </c>
      <c r="P36" s="45"/>
      <c r="Q36" s="45">
        <f aca="true" t="shared" si="4" ref="Q36:Q41">SUM(M36+P36)</f>
        <v>0</v>
      </c>
      <c r="R36" s="49" t="s">
        <v>119</v>
      </c>
    </row>
    <row r="37" spans="1:18" ht="15">
      <c r="A37" s="48" t="s">
        <v>120</v>
      </c>
      <c r="B37" s="44">
        <v>40</v>
      </c>
      <c r="C37" s="44">
        <v>29</v>
      </c>
      <c r="D37" s="55">
        <f>'总分'!Y36</f>
        <v>86.77000000000001</v>
      </c>
      <c r="E37" s="11">
        <f>'总分统计'!X36</f>
        <v>127.85</v>
      </c>
      <c r="F37" s="11">
        <f>'总分 (2)'!O36</f>
        <v>64.19999999999999</v>
      </c>
      <c r="G37" s="11">
        <f t="shared" si="0"/>
        <v>347.82</v>
      </c>
      <c r="H37" s="55">
        <f>'总分 (3)'!AG36</f>
        <v>176.06</v>
      </c>
      <c r="I37" s="11">
        <f>'总分 (4)'!U36</f>
        <v>91.5</v>
      </c>
      <c r="J37" s="11">
        <f>'总分 (5)'!W36</f>
        <v>108.11999999999999</v>
      </c>
      <c r="K37" s="11">
        <f>'总分 (6)'!R36</f>
        <v>56.8</v>
      </c>
      <c r="L37" s="44">
        <f t="shared" si="1"/>
        <v>780.3</v>
      </c>
      <c r="M37" s="44"/>
      <c r="N37" s="45">
        <v>21.5</v>
      </c>
      <c r="O37" s="44">
        <v>51.5</v>
      </c>
      <c r="P37" s="45"/>
      <c r="Q37" s="45">
        <f t="shared" si="4"/>
        <v>0</v>
      </c>
      <c r="R37" s="50" t="s">
        <v>64</v>
      </c>
    </row>
    <row r="38" spans="1:18" s="13" customFormat="1" ht="15">
      <c r="A38" s="48" t="s">
        <v>121</v>
      </c>
      <c r="B38" s="44">
        <v>70</v>
      </c>
      <c r="C38" s="44">
        <v>20</v>
      </c>
      <c r="D38" s="55">
        <f>'总分'!Y37</f>
        <v>87.45</v>
      </c>
      <c r="E38" s="11">
        <f>'总分统计'!X37</f>
        <v>122.77</v>
      </c>
      <c r="F38" s="11">
        <f>'总分 (2)'!O37</f>
        <v>61.06999999999999</v>
      </c>
      <c r="G38" s="11">
        <f t="shared" si="0"/>
        <v>361.28999999999996</v>
      </c>
      <c r="H38" s="55">
        <f>'总分 (3)'!AG37</f>
        <v>171.9</v>
      </c>
      <c r="I38" s="11">
        <f>'总分 (4)'!U37</f>
        <v>105.8</v>
      </c>
      <c r="J38" s="11">
        <f>'总分 (5)'!W37</f>
        <v>123.07</v>
      </c>
      <c r="K38" s="11">
        <f>'总分 (6)'!R37</f>
        <v>54.11</v>
      </c>
      <c r="L38" s="44">
        <f t="shared" si="1"/>
        <v>816.17</v>
      </c>
      <c r="M38" s="44"/>
      <c r="N38" s="45">
        <v>26</v>
      </c>
      <c r="O38" s="44">
        <v>37</v>
      </c>
      <c r="P38" s="45"/>
      <c r="Q38" s="45">
        <f t="shared" si="4"/>
        <v>0</v>
      </c>
      <c r="R38" s="50" t="s">
        <v>211</v>
      </c>
    </row>
    <row r="39" spans="1:18" ht="14.25">
      <c r="A39" s="48" t="s">
        <v>21</v>
      </c>
      <c r="B39" s="44">
        <v>48</v>
      </c>
      <c r="C39" s="44">
        <v>29</v>
      </c>
      <c r="D39" s="55">
        <f>'总分'!Y38</f>
        <v>93.68000000000004</v>
      </c>
      <c r="E39" s="11">
        <f>'总分统计'!X38</f>
        <v>136.21</v>
      </c>
      <c r="F39" s="11">
        <f>'总分 (2)'!O38</f>
        <v>67.01</v>
      </c>
      <c r="G39" s="11">
        <f t="shared" si="0"/>
        <v>373.90000000000003</v>
      </c>
      <c r="H39" s="55">
        <f>'总分 (3)'!AG38</f>
        <v>179.9</v>
      </c>
      <c r="I39" s="11">
        <f>'总分 (4)'!U38</f>
        <v>98.53</v>
      </c>
      <c r="J39" s="11">
        <f>'总分 (5)'!W38</f>
        <v>113.9</v>
      </c>
      <c r="K39" s="11">
        <f>'总分 (6)'!R38</f>
        <v>52.35</v>
      </c>
      <c r="L39" s="44">
        <f t="shared" si="1"/>
        <v>818.58</v>
      </c>
      <c r="M39" s="44"/>
      <c r="N39" s="45">
        <v>23.5</v>
      </c>
      <c r="O39" s="44">
        <v>39</v>
      </c>
      <c r="P39" s="45"/>
      <c r="Q39" s="45">
        <f t="shared" si="4"/>
        <v>0</v>
      </c>
      <c r="R39" s="49" t="s">
        <v>212</v>
      </c>
    </row>
    <row r="40" spans="1:18" ht="14.25">
      <c r="A40" s="48" t="s">
        <v>22</v>
      </c>
      <c r="B40" s="44">
        <v>53</v>
      </c>
      <c r="C40" s="44">
        <v>36</v>
      </c>
      <c r="D40" s="55">
        <f>'总分'!Y39</f>
        <v>95.50000000000001</v>
      </c>
      <c r="E40" s="11">
        <f>'总分统计'!X39</f>
        <v>143.07</v>
      </c>
      <c r="F40" s="11">
        <f>'总分 (2)'!O39</f>
        <v>68.99</v>
      </c>
      <c r="G40" s="11">
        <f t="shared" si="0"/>
        <v>396.56</v>
      </c>
      <c r="H40" s="55">
        <f>'总分 (3)'!AG39</f>
        <v>197.54000000000005</v>
      </c>
      <c r="I40" s="11">
        <f>'总分 (4)'!U39</f>
        <v>113.83000000000001</v>
      </c>
      <c r="J40" s="11">
        <f>'总分 (5)'!W39</f>
        <v>123.85000000000001</v>
      </c>
      <c r="K40" s="11">
        <f>'总分 (6)'!R39</f>
        <v>55.83</v>
      </c>
      <c r="L40" s="44">
        <f t="shared" si="1"/>
        <v>887.6100000000001</v>
      </c>
      <c r="M40" s="44"/>
      <c r="N40" s="47">
        <v>68</v>
      </c>
      <c r="O40" s="44">
        <v>132</v>
      </c>
      <c r="P40" s="45"/>
      <c r="Q40" s="45">
        <f t="shared" si="4"/>
        <v>0</v>
      </c>
      <c r="R40" s="49" t="s">
        <v>213</v>
      </c>
    </row>
    <row r="41" spans="1:18" ht="14.25">
      <c r="A41" s="48" t="s">
        <v>23</v>
      </c>
      <c r="B41" s="44">
        <v>62</v>
      </c>
      <c r="C41" s="44">
        <v>56</v>
      </c>
      <c r="D41" s="55">
        <f>'总分'!Y40</f>
        <v>93.00000000000003</v>
      </c>
      <c r="E41" s="11">
        <f>'总分统计'!X40</f>
        <v>137.38000000000002</v>
      </c>
      <c r="F41" s="11">
        <f>'总分 (2)'!O40</f>
        <v>68.17</v>
      </c>
      <c r="G41" s="11">
        <f t="shared" si="0"/>
        <v>416.55000000000007</v>
      </c>
      <c r="H41" s="55">
        <f>'总分 (3)'!AG40</f>
        <v>196.79000000000002</v>
      </c>
      <c r="I41" s="11">
        <f>'总分 (4)'!U40</f>
        <v>114.27999999999999</v>
      </c>
      <c r="J41" s="11">
        <f>'总分 (5)'!W40</f>
        <v>127.60000000000002</v>
      </c>
      <c r="K41" s="11">
        <f>'总分 (6)'!R40</f>
        <v>54.7</v>
      </c>
      <c r="L41" s="44">
        <f t="shared" si="1"/>
        <v>909.9200000000002</v>
      </c>
      <c r="M41" s="44"/>
      <c r="N41" s="45">
        <v>34</v>
      </c>
      <c r="O41" s="44">
        <v>85</v>
      </c>
      <c r="P41" s="45"/>
      <c r="Q41" s="45">
        <f t="shared" si="4"/>
        <v>0</v>
      </c>
      <c r="R41" s="50" t="s">
        <v>34</v>
      </c>
    </row>
    <row r="42" spans="1:19" s="13" customFormat="1" ht="14.25">
      <c r="A42" s="32"/>
      <c r="B42" s="33"/>
      <c r="C42" s="33"/>
      <c r="D42" s="33"/>
      <c r="E42" s="33"/>
      <c r="F42" s="34"/>
      <c r="G42" s="33"/>
      <c r="H42" s="34"/>
      <c r="I42" s="33"/>
      <c r="J42" s="33"/>
      <c r="K42" s="33"/>
      <c r="L42" s="34"/>
      <c r="M42" s="35"/>
      <c r="N42" s="43"/>
      <c r="O42" s="35"/>
      <c r="P42" s="32"/>
      <c r="Q42" s="32"/>
      <c r="R42" s="36"/>
      <c r="S42" s="24"/>
    </row>
  </sheetData>
  <mergeCells count="1">
    <mergeCell ref="A1:Q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6">
      <selection activeCell="A34" sqref="A34:A35"/>
    </sheetView>
  </sheetViews>
  <sheetFormatPr defaultColWidth="9.00390625" defaultRowHeight="14.25"/>
  <cols>
    <col min="1" max="1" width="59.625" style="1" customWidth="1"/>
    <col min="2" max="2" width="9.00390625" style="1" customWidth="1"/>
    <col min="3" max="3" width="22.25390625" style="1" customWidth="1"/>
    <col min="4" max="16384" width="9.00390625" style="1" customWidth="1"/>
  </cols>
  <sheetData>
    <row r="1" ht="14.25">
      <c r="A1" s="27" t="s">
        <v>51</v>
      </c>
    </row>
    <row r="2" spans="1:2" ht="14.25">
      <c r="A2" s="29" t="s">
        <v>111</v>
      </c>
      <c r="B2" s="29"/>
    </row>
    <row r="3" spans="1:2" ht="14.25">
      <c r="A3" s="29" t="s">
        <v>112</v>
      </c>
      <c r="B3" s="29"/>
    </row>
    <row r="5" ht="14.25">
      <c r="A5" s="27" t="s">
        <v>52</v>
      </c>
    </row>
    <row r="6" ht="18.75">
      <c r="A6" s="30" t="s">
        <v>113</v>
      </c>
    </row>
    <row r="7" ht="18.75">
      <c r="A7" s="30" t="s">
        <v>114</v>
      </c>
    </row>
    <row r="9" ht="14.25">
      <c r="A9" s="27" t="s">
        <v>53</v>
      </c>
    </row>
    <row r="10" ht="65.25" customHeight="1">
      <c r="A10" s="46" t="s">
        <v>115</v>
      </c>
    </row>
    <row r="11" ht="18.75">
      <c r="A11" s="30"/>
    </row>
    <row r="13" ht="14.25">
      <c r="A13" s="27" t="s">
        <v>54</v>
      </c>
    </row>
    <row r="14" ht="75">
      <c r="A14" s="46" t="s">
        <v>116</v>
      </c>
    </row>
    <row r="15" ht="18.75">
      <c r="A15" s="30"/>
    </row>
    <row r="17" ht="18.75">
      <c r="A17" s="15" t="s">
        <v>46</v>
      </c>
    </row>
    <row r="18" ht="75">
      <c r="A18" s="46" t="s">
        <v>117</v>
      </c>
    </row>
    <row r="19" ht="18.75">
      <c r="A19" s="30"/>
    </row>
    <row r="21" ht="14.25">
      <c r="A21" s="28" t="s">
        <v>47</v>
      </c>
    </row>
    <row r="25" ht="18.75">
      <c r="A25" s="15" t="s">
        <v>48</v>
      </c>
    </row>
    <row r="29" ht="18.75">
      <c r="A29" s="15" t="s">
        <v>49</v>
      </c>
    </row>
    <row r="33" ht="18.75">
      <c r="A33" s="15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9">
      <selection activeCell="P39" sqref="P39"/>
    </sheetView>
  </sheetViews>
  <sheetFormatPr defaultColWidth="9.00390625" defaultRowHeight="14.25"/>
  <cols>
    <col min="1" max="1" width="4.75390625" style="67" customWidth="1"/>
    <col min="2" max="2" width="4.625" style="67" customWidth="1"/>
    <col min="3" max="3" width="4.875" style="67" customWidth="1"/>
    <col min="4" max="4" width="6.875" style="67" customWidth="1"/>
    <col min="5" max="5" width="5.625" style="67" customWidth="1"/>
    <col min="6" max="6" width="7.875" style="67" customWidth="1"/>
    <col min="7" max="7" width="9.25390625" style="67" customWidth="1"/>
    <col min="8" max="8" width="7.00390625" style="67" customWidth="1"/>
    <col min="9" max="9" width="8.00390625" style="67" customWidth="1"/>
    <col min="10" max="10" width="8.375" style="67" customWidth="1"/>
    <col min="11" max="11" width="8.50390625" style="67" customWidth="1"/>
    <col min="12" max="12" width="9.875" style="67" customWidth="1"/>
    <col min="13" max="13" width="7.50390625" style="67" customWidth="1"/>
    <col min="14" max="14" width="7.00390625" style="20" customWidth="1"/>
    <col min="15" max="15" width="7.125" style="67" customWidth="1"/>
    <col min="16" max="16" width="7.75390625" style="67" customWidth="1"/>
    <col min="17" max="17" width="7.00390625" style="67" customWidth="1"/>
    <col min="18" max="18" width="7.875" style="67" customWidth="1"/>
    <col min="19" max="16384" width="9.00390625" style="67" customWidth="1"/>
  </cols>
  <sheetData>
    <row r="1" spans="1:18" ht="14.25">
      <c r="A1" s="81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5"/>
    </row>
    <row r="2" spans="1:18" ht="14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5"/>
    </row>
    <row r="3" spans="1:18" ht="23.2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39</v>
      </c>
      <c r="G3" s="3" t="s">
        <v>6</v>
      </c>
      <c r="H3" s="4" t="s">
        <v>38</v>
      </c>
      <c r="I3" s="3" t="s">
        <v>7</v>
      </c>
      <c r="J3" s="3" t="s">
        <v>8</v>
      </c>
      <c r="K3" s="3" t="s">
        <v>9</v>
      </c>
      <c r="L3" s="4" t="s">
        <v>10</v>
      </c>
      <c r="M3" s="5" t="s">
        <v>11</v>
      </c>
      <c r="N3" s="5" t="s">
        <v>12</v>
      </c>
      <c r="O3" s="5" t="s">
        <v>44</v>
      </c>
      <c r="P3" s="2" t="s">
        <v>13</v>
      </c>
      <c r="Q3" s="2" t="s">
        <v>14</v>
      </c>
      <c r="R3" s="6" t="s">
        <v>15</v>
      </c>
    </row>
    <row r="4" spans="1:18" ht="14.25">
      <c r="A4" s="31" t="s">
        <v>187</v>
      </c>
      <c r="B4" s="11">
        <v>54</v>
      </c>
      <c r="C4" s="11">
        <v>44</v>
      </c>
      <c r="D4" s="55">
        <f>'总分'!Y6</f>
        <v>98.72999999999998</v>
      </c>
      <c r="E4" s="11">
        <f>'总分统计'!X6</f>
        <v>143.11000000000004</v>
      </c>
      <c r="F4" s="11">
        <f>'总分 (2)'!O6</f>
        <v>70.46</v>
      </c>
      <c r="G4" s="11">
        <f aca="true" t="shared" si="0" ref="G4:G41">SUM(B4:F4)</f>
        <v>410.3</v>
      </c>
      <c r="H4" s="55">
        <f>'总分 (3)'!AG6</f>
        <v>199.38</v>
      </c>
      <c r="I4" s="11">
        <f>'总分 (4)'!U6</f>
        <v>121.85999999999999</v>
      </c>
      <c r="J4" s="11">
        <f>'总分 (5)'!W6</f>
        <v>132.79999999999998</v>
      </c>
      <c r="K4" s="11">
        <f>'总分 (6)'!R6</f>
        <v>88.97</v>
      </c>
      <c r="L4" s="11">
        <f aca="true" t="shared" si="1" ref="L4:L41">SUM(G4:K4)</f>
        <v>953.3100000000001</v>
      </c>
      <c r="M4" s="11">
        <v>100</v>
      </c>
      <c r="N4" s="11">
        <v>21.5</v>
      </c>
      <c r="O4" s="23">
        <v>30</v>
      </c>
      <c r="P4" s="11">
        <f>N4+O4</f>
        <v>51.5</v>
      </c>
      <c r="Q4" s="11">
        <f aca="true" t="shared" si="2" ref="Q4:Q41">SUM(M4+P4)</f>
        <v>151.5</v>
      </c>
      <c r="R4" s="8" t="s">
        <v>188</v>
      </c>
    </row>
    <row r="5" spans="1:18" s="13" customFormat="1" ht="14.25">
      <c r="A5" s="31" t="s">
        <v>68</v>
      </c>
      <c r="B5" s="11">
        <v>54</v>
      </c>
      <c r="C5" s="11">
        <v>51</v>
      </c>
      <c r="D5" s="55">
        <f>'总分'!Y5</f>
        <v>90.85</v>
      </c>
      <c r="E5" s="11">
        <f>'总分统计'!X5</f>
        <v>137.06</v>
      </c>
      <c r="F5" s="11">
        <f>'总分 (2)'!O5</f>
        <v>69.6</v>
      </c>
      <c r="G5" s="11">
        <f t="shared" si="0"/>
        <v>402.51</v>
      </c>
      <c r="H5" s="55">
        <f>'总分 (3)'!AG5</f>
        <v>204.5300000000001</v>
      </c>
      <c r="I5" s="11">
        <f>'总分 (4)'!U5</f>
        <v>119.60000000000001</v>
      </c>
      <c r="J5" s="11">
        <f>'总分 (5)'!W5</f>
        <v>137.43</v>
      </c>
      <c r="K5" s="11">
        <f>'总分 (6)'!R5</f>
        <v>86.39999999999999</v>
      </c>
      <c r="L5" s="11">
        <f t="shared" si="1"/>
        <v>950.4700000000001</v>
      </c>
      <c r="M5" s="11">
        <v>95</v>
      </c>
      <c r="N5" s="11">
        <v>16</v>
      </c>
      <c r="O5" s="23">
        <v>26</v>
      </c>
      <c r="P5" s="11">
        <f aca="true" t="shared" si="3" ref="P5:P41">N5+O5</f>
        <v>42</v>
      </c>
      <c r="Q5" s="11">
        <f t="shared" si="2"/>
        <v>137</v>
      </c>
      <c r="R5" s="69" t="s">
        <v>70</v>
      </c>
    </row>
    <row r="6" spans="1:18" s="13" customFormat="1" ht="14.25">
      <c r="A6" s="31" t="s">
        <v>66</v>
      </c>
      <c r="B6" s="11">
        <v>41</v>
      </c>
      <c r="C6" s="11">
        <v>40</v>
      </c>
      <c r="D6" s="55">
        <f>'总分'!Y3</f>
        <v>94.72999999999999</v>
      </c>
      <c r="E6" s="11">
        <f>'总分统计'!X3</f>
        <v>131.77999999999997</v>
      </c>
      <c r="F6" s="11">
        <f>'总分 (2)'!O3</f>
        <v>67.77</v>
      </c>
      <c r="G6" s="11">
        <f t="shared" si="0"/>
        <v>375.28</v>
      </c>
      <c r="H6" s="55">
        <f>'总分 (3)'!AG3</f>
        <v>194.6</v>
      </c>
      <c r="I6" s="11">
        <f>'总分 (4)'!U3</f>
        <v>109.33</v>
      </c>
      <c r="J6" s="11">
        <f>'总分 (5)'!W3</f>
        <v>131.6</v>
      </c>
      <c r="K6" s="11">
        <f>'总分 (6)'!R3</f>
        <v>86.2</v>
      </c>
      <c r="L6" s="11">
        <f t="shared" si="1"/>
        <v>897.0100000000001</v>
      </c>
      <c r="M6" s="11">
        <v>90</v>
      </c>
      <c r="N6" s="11">
        <v>38.5</v>
      </c>
      <c r="O6" s="11"/>
      <c r="P6" s="11">
        <f t="shared" si="3"/>
        <v>38.5</v>
      </c>
      <c r="Q6" s="11">
        <f t="shared" si="2"/>
        <v>128.5</v>
      </c>
      <c r="R6" s="12" t="s">
        <v>185</v>
      </c>
    </row>
    <row r="7" spans="1:18" ht="14.25">
      <c r="A7" s="31" t="s">
        <v>24</v>
      </c>
      <c r="B7" s="11">
        <v>43</v>
      </c>
      <c r="C7" s="11">
        <v>30</v>
      </c>
      <c r="D7" s="55">
        <f>'总分'!Y7</f>
        <v>83.94000000000001</v>
      </c>
      <c r="E7" s="11">
        <f>'总分统计'!X7</f>
        <v>133.48999999999998</v>
      </c>
      <c r="F7" s="11">
        <f>'总分 (2)'!O7</f>
        <v>68.63</v>
      </c>
      <c r="G7" s="11">
        <f t="shared" si="0"/>
        <v>359.05999999999995</v>
      </c>
      <c r="H7" s="55">
        <f>'总分 (3)'!AG7</f>
        <v>198.61</v>
      </c>
      <c r="I7" s="11">
        <f>'总分 (4)'!U7</f>
        <v>114.71999999999998</v>
      </c>
      <c r="J7" s="11">
        <f>'总分 (5)'!W7</f>
        <v>132.54999999999998</v>
      </c>
      <c r="K7" s="11">
        <f>'总分 (6)'!R7</f>
        <v>83.21999999999998</v>
      </c>
      <c r="L7" s="11">
        <f t="shared" si="1"/>
        <v>888.16</v>
      </c>
      <c r="M7" s="11">
        <v>85</v>
      </c>
      <c r="N7" s="11">
        <v>12.5</v>
      </c>
      <c r="O7" s="23">
        <v>17.5</v>
      </c>
      <c r="P7" s="11">
        <f t="shared" si="3"/>
        <v>30</v>
      </c>
      <c r="Q7" s="11">
        <f t="shared" si="2"/>
        <v>115</v>
      </c>
      <c r="R7" s="8" t="s">
        <v>103</v>
      </c>
    </row>
    <row r="8" spans="1:18" s="13" customFormat="1" ht="14.25">
      <c r="A8" s="31" t="s">
        <v>67</v>
      </c>
      <c r="B8" s="11">
        <v>37</v>
      </c>
      <c r="C8" s="11">
        <v>31</v>
      </c>
      <c r="D8" s="55">
        <f>'总分'!Y4</f>
        <v>66.35000000000001</v>
      </c>
      <c r="E8" s="11">
        <f>'总分统计'!X4</f>
        <v>111.66999999999996</v>
      </c>
      <c r="F8" s="11">
        <f>'总分 (2)'!O4</f>
        <v>57.79999999999999</v>
      </c>
      <c r="G8" s="11">
        <f t="shared" si="0"/>
        <v>303.82</v>
      </c>
      <c r="H8" s="55">
        <f>'总分 (3)'!AG4</f>
        <v>169.73</v>
      </c>
      <c r="I8" s="11">
        <f>'总分 (4)'!U4</f>
        <v>101.89999999999999</v>
      </c>
      <c r="J8" s="11">
        <f>'总分 (5)'!W4</f>
        <v>128.29999999999998</v>
      </c>
      <c r="K8" s="11">
        <f>'总分 (6)'!R4</f>
        <v>81.99</v>
      </c>
      <c r="L8" s="11">
        <f t="shared" si="1"/>
        <v>785.7399999999999</v>
      </c>
      <c r="M8" s="11">
        <v>80</v>
      </c>
      <c r="N8" s="11">
        <v>4</v>
      </c>
      <c r="O8" s="23">
        <v>18.5</v>
      </c>
      <c r="P8" s="11">
        <f t="shared" si="3"/>
        <v>22.5</v>
      </c>
      <c r="Q8" s="11">
        <f t="shared" si="2"/>
        <v>102.5</v>
      </c>
      <c r="R8" s="11" t="s">
        <v>186</v>
      </c>
    </row>
    <row r="9" spans="1:18" s="66" customFormat="1" ht="14.25">
      <c r="A9" s="26" t="s">
        <v>275</v>
      </c>
      <c r="B9" s="18">
        <v>45</v>
      </c>
      <c r="C9" s="18">
        <v>24</v>
      </c>
      <c r="D9" s="18">
        <f>'总分'!Y9</f>
        <v>99.14999999999999</v>
      </c>
      <c r="E9" s="18">
        <f>'总分统计'!X9</f>
        <v>147.65</v>
      </c>
      <c r="F9" s="18">
        <f>'总分 (2)'!O9</f>
        <v>80.74999999999999</v>
      </c>
      <c r="G9" s="18">
        <f t="shared" si="0"/>
        <v>396.54999999999995</v>
      </c>
      <c r="H9" s="18">
        <f>'总分 (3)'!AG9</f>
        <v>212.52000000000004</v>
      </c>
      <c r="I9" s="18">
        <f>'总分 (4)'!U9</f>
        <v>125.8</v>
      </c>
      <c r="J9" s="18">
        <f>'总分 (5)'!W9</f>
        <v>148.6</v>
      </c>
      <c r="K9" s="18">
        <f>'总分 (6)'!R9</f>
        <v>92.87</v>
      </c>
      <c r="L9" s="18">
        <f t="shared" si="1"/>
        <v>976.3399999999999</v>
      </c>
      <c r="M9" s="18">
        <v>100</v>
      </c>
      <c r="N9" s="18">
        <v>31.5</v>
      </c>
      <c r="O9" s="23">
        <v>63.5</v>
      </c>
      <c r="P9" s="11">
        <f t="shared" si="3"/>
        <v>95</v>
      </c>
      <c r="Q9" s="18">
        <f t="shared" si="2"/>
        <v>195</v>
      </c>
      <c r="R9" s="40" t="s">
        <v>276</v>
      </c>
    </row>
    <row r="10" spans="1:18" s="66" customFormat="1" ht="14.25">
      <c r="A10" s="26" t="s">
        <v>277</v>
      </c>
      <c r="B10" s="18">
        <v>45</v>
      </c>
      <c r="C10" s="18">
        <v>42</v>
      </c>
      <c r="D10" s="18">
        <f>'总分'!Y8</f>
        <v>92.55</v>
      </c>
      <c r="E10" s="18">
        <f>'总分统计'!X8</f>
        <v>140.75</v>
      </c>
      <c r="F10" s="18">
        <f>'总分 (2)'!O8</f>
        <v>74.55000000000001</v>
      </c>
      <c r="G10" s="18">
        <f t="shared" si="0"/>
        <v>394.85</v>
      </c>
      <c r="H10" s="18">
        <f>'总分 (3)'!AG8</f>
        <v>202.87</v>
      </c>
      <c r="I10" s="18">
        <f>'总分 (4)'!U8</f>
        <v>114.38000000000001</v>
      </c>
      <c r="J10" s="18">
        <f>'总分 (5)'!W8</f>
        <v>144.45000000000002</v>
      </c>
      <c r="K10" s="18">
        <f>'总分 (6)'!R8</f>
        <v>89.75000000000001</v>
      </c>
      <c r="L10" s="18">
        <f t="shared" si="1"/>
        <v>946.3000000000001</v>
      </c>
      <c r="M10" s="18">
        <v>95</v>
      </c>
      <c r="N10" s="18">
        <v>30</v>
      </c>
      <c r="O10" s="23">
        <v>50.5</v>
      </c>
      <c r="P10" s="11">
        <f t="shared" si="3"/>
        <v>80.5</v>
      </c>
      <c r="Q10" s="18">
        <f t="shared" si="2"/>
        <v>175.5</v>
      </c>
      <c r="R10" s="40" t="s">
        <v>278</v>
      </c>
    </row>
    <row r="11" spans="1:18" s="66" customFormat="1" ht="14.25">
      <c r="A11" s="26" t="s">
        <v>279</v>
      </c>
      <c r="B11" s="18">
        <v>44</v>
      </c>
      <c r="C11" s="18">
        <v>45</v>
      </c>
      <c r="D11" s="18">
        <f>'总分'!Y10</f>
        <v>93.2</v>
      </c>
      <c r="E11" s="18">
        <f>'总分统计'!X10</f>
        <v>126.49000000000001</v>
      </c>
      <c r="F11" s="18">
        <f>'总分 (2)'!O10</f>
        <v>72.45</v>
      </c>
      <c r="G11" s="18">
        <f t="shared" si="0"/>
        <v>381.14</v>
      </c>
      <c r="H11" s="18">
        <f>'总分 (3)'!AG10</f>
        <v>193.44</v>
      </c>
      <c r="I11" s="18">
        <f>'总分 (4)'!U10</f>
        <v>119.80999999999999</v>
      </c>
      <c r="J11" s="18">
        <f>'总分 (5)'!W10</f>
        <v>141.07999999999998</v>
      </c>
      <c r="K11" s="18">
        <f>'总分 (6)'!R10</f>
        <v>90.5</v>
      </c>
      <c r="L11" s="18">
        <f t="shared" si="1"/>
        <v>925.9699999999998</v>
      </c>
      <c r="M11" s="18">
        <v>90</v>
      </c>
      <c r="N11" s="54">
        <v>22</v>
      </c>
      <c r="O11" s="23">
        <v>50.5</v>
      </c>
      <c r="P11" s="11">
        <f t="shared" si="3"/>
        <v>72.5</v>
      </c>
      <c r="Q11" s="18">
        <f t="shared" si="2"/>
        <v>162.5</v>
      </c>
      <c r="R11" s="40" t="s">
        <v>280</v>
      </c>
    </row>
    <row r="12" spans="1:18" s="66" customFormat="1" ht="14.25">
      <c r="A12" s="16" t="s">
        <v>25</v>
      </c>
      <c r="B12" s="18">
        <v>47</v>
      </c>
      <c r="C12" s="18">
        <v>35</v>
      </c>
      <c r="D12" s="18">
        <f>'总分'!Y12</f>
        <v>89.1</v>
      </c>
      <c r="E12" s="18">
        <f>'总分统计'!X12</f>
        <v>143.03000000000003</v>
      </c>
      <c r="F12" s="18">
        <f>'总分 (2)'!O12</f>
        <v>70.89999999999999</v>
      </c>
      <c r="G12" s="18">
        <f t="shared" si="0"/>
        <v>385.03</v>
      </c>
      <c r="H12" s="18">
        <f>'总分 (3)'!AG12</f>
        <v>196.37</v>
      </c>
      <c r="I12" s="18">
        <f>'总分 (4)'!U12</f>
        <v>115.78999999999999</v>
      </c>
      <c r="J12" s="18">
        <f>'总分 (5)'!W12</f>
        <v>139.32999999999998</v>
      </c>
      <c r="K12" s="18">
        <f>'总分 (6)'!R12</f>
        <v>88.46</v>
      </c>
      <c r="L12" s="18">
        <f t="shared" si="1"/>
        <v>924.98</v>
      </c>
      <c r="M12" s="18">
        <v>85</v>
      </c>
      <c r="N12" s="18">
        <v>19</v>
      </c>
      <c r="O12" s="23">
        <v>28</v>
      </c>
      <c r="P12" s="11">
        <f t="shared" si="3"/>
        <v>47</v>
      </c>
      <c r="Q12" s="18">
        <f t="shared" si="2"/>
        <v>132</v>
      </c>
      <c r="R12" s="40" t="s">
        <v>281</v>
      </c>
    </row>
    <row r="13" spans="1:18" s="66" customFormat="1" ht="14.25">
      <c r="A13" s="26" t="s">
        <v>282</v>
      </c>
      <c r="B13" s="18">
        <v>32</v>
      </c>
      <c r="C13" s="18">
        <v>26</v>
      </c>
      <c r="D13" s="18">
        <f>'总分'!Y11</f>
        <v>89.07</v>
      </c>
      <c r="E13" s="18">
        <f>'总分统计'!X11</f>
        <v>142.1</v>
      </c>
      <c r="F13" s="18">
        <f>'总分 (2)'!O11</f>
        <v>73.9</v>
      </c>
      <c r="G13" s="18">
        <f t="shared" si="0"/>
        <v>363.06999999999994</v>
      </c>
      <c r="H13" s="18">
        <f>'总分 (3)'!AG11</f>
        <v>206.95000000000005</v>
      </c>
      <c r="I13" s="18">
        <f>'总分 (4)'!U11</f>
        <v>120.53</v>
      </c>
      <c r="J13" s="18">
        <f>'总分 (5)'!W11</f>
        <v>129.6</v>
      </c>
      <c r="K13" s="18">
        <f>'总分 (6)'!R11</f>
        <v>88.66</v>
      </c>
      <c r="L13" s="18">
        <f t="shared" si="1"/>
        <v>908.81</v>
      </c>
      <c r="M13" s="18">
        <v>80</v>
      </c>
      <c r="N13" s="18">
        <v>25.5</v>
      </c>
      <c r="O13" s="23">
        <v>26</v>
      </c>
      <c r="P13" s="11">
        <f t="shared" si="3"/>
        <v>51.5</v>
      </c>
      <c r="Q13" s="18">
        <f t="shared" si="2"/>
        <v>131.5</v>
      </c>
      <c r="R13" s="40" t="s">
        <v>283</v>
      </c>
    </row>
    <row r="14" spans="1:18" s="66" customFormat="1" ht="14.25">
      <c r="A14" s="16" t="s">
        <v>26</v>
      </c>
      <c r="B14" s="18">
        <v>53</v>
      </c>
      <c r="C14" s="18">
        <v>36</v>
      </c>
      <c r="D14" s="18">
        <f>'总分'!Y13</f>
        <v>85.6</v>
      </c>
      <c r="E14" s="18">
        <f>'总分统计'!X13</f>
        <v>134.69999999999996</v>
      </c>
      <c r="F14" s="18">
        <f>'总分 (2)'!O13</f>
        <v>72.39999999999999</v>
      </c>
      <c r="G14" s="18">
        <f t="shared" si="0"/>
        <v>381.69999999999993</v>
      </c>
      <c r="H14" s="18">
        <f>'总分 (3)'!AG13</f>
        <v>176.94999999999996</v>
      </c>
      <c r="I14" s="18">
        <f>'总分 (4)'!U13</f>
        <v>123.2</v>
      </c>
      <c r="J14" s="18">
        <f>'总分 (5)'!W13</f>
        <v>136.85000000000002</v>
      </c>
      <c r="K14" s="18">
        <f>'总分 (6)'!R13</f>
        <v>87.58000000000001</v>
      </c>
      <c r="L14" s="18">
        <f t="shared" si="1"/>
        <v>906.28</v>
      </c>
      <c r="M14" s="18">
        <v>75</v>
      </c>
      <c r="N14" s="18">
        <v>14.5</v>
      </c>
      <c r="O14" s="23">
        <v>29.5</v>
      </c>
      <c r="P14" s="11">
        <f t="shared" si="3"/>
        <v>44</v>
      </c>
      <c r="Q14" s="18">
        <f t="shared" si="2"/>
        <v>119</v>
      </c>
      <c r="R14" s="18" t="s">
        <v>284</v>
      </c>
    </row>
    <row r="15" spans="1:18" s="13" customFormat="1" ht="14.25">
      <c r="A15" s="10" t="s">
        <v>27</v>
      </c>
      <c r="B15" s="11">
        <v>50</v>
      </c>
      <c r="C15" s="11">
        <v>33</v>
      </c>
      <c r="D15" s="23">
        <f>'总分'!Y17</f>
        <v>97.79</v>
      </c>
      <c r="E15" s="11">
        <f>'总分统计'!X17</f>
        <v>137.87000000000003</v>
      </c>
      <c r="F15" s="11">
        <f>'总分 (2)'!O17</f>
        <v>72.99000000000001</v>
      </c>
      <c r="G15" s="11">
        <f t="shared" si="0"/>
        <v>391.6500000000001</v>
      </c>
      <c r="H15" s="23">
        <f>'总分 (3)'!AG17</f>
        <v>192.42999999999998</v>
      </c>
      <c r="I15" s="11">
        <f>'总分 (4)'!U17</f>
        <v>122.68000000000002</v>
      </c>
      <c r="J15" s="11">
        <f>'总分 (5)'!W17</f>
        <v>137.35999999999999</v>
      </c>
      <c r="K15" s="11">
        <f>'总分 (6)'!R17</f>
        <v>85.49999999999999</v>
      </c>
      <c r="L15" s="11">
        <f t="shared" si="1"/>
        <v>929.6200000000001</v>
      </c>
      <c r="M15" s="11">
        <v>100</v>
      </c>
      <c r="N15" s="11">
        <v>28</v>
      </c>
      <c r="O15" s="23">
        <v>54</v>
      </c>
      <c r="P15" s="11">
        <f t="shared" si="3"/>
        <v>82</v>
      </c>
      <c r="Q15" s="11">
        <f t="shared" si="2"/>
        <v>182</v>
      </c>
      <c r="R15" s="8" t="s">
        <v>196</v>
      </c>
    </row>
    <row r="16" spans="1:18" s="22" customFormat="1" ht="14.25">
      <c r="A16" s="10" t="s">
        <v>40</v>
      </c>
      <c r="B16" s="11">
        <v>48</v>
      </c>
      <c r="C16" s="11">
        <v>40</v>
      </c>
      <c r="D16" s="23">
        <f>'总分'!Y14</f>
        <v>95.20000000000002</v>
      </c>
      <c r="E16" s="11">
        <f>'总分统计'!X14</f>
        <v>135.61</v>
      </c>
      <c r="F16" s="11">
        <f>'总分 (2)'!O14</f>
        <v>70.71000000000001</v>
      </c>
      <c r="G16" s="11">
        <f t="shared" si="0"/>
        <v>389.5200000000001</v>
      </c>
      <c r="H16" s="23">
        <f>'总分 (3)'!AG14</f>
        <v>192.45000000000002</v>
      </c>
      <c r="I16" s="11">
        <f>'总分 (4)'!U14</f>
        <v>116.92000000000002</v>
      </c>
      <c r="J16" s="11">
        <f>'总分 (5)'!W14</f>
        <v>138.86999999999998</v>
      </c>
      <c r="K16" s="11">
        <f>'总分 (6)'!R14</f>
        <v>90.86999999999999</v>
      </c>
      <c r="L16" s="11">
        <f t="shared" si="1"/>
        <v>928.6300000000001</v>
      </c>
      <c r="M16" s="11">
        <v>95</v>
      </c>
      <c r="N16" s="11">
        <v>28</v>
      </c>
      <c r="O16" s="22">
        <v>66.5</v>
      </c>
      <c r="P16" s="11">
        <f t="shared" si="3"/>
        <v>94.5</v>
      </c>
      <c r="Q16" s="11">
        <f t="shared" si="2"/>
        <v>189.5</v>
      </c>
      <c r="R16" s="8" t="s">
        <v>36</v>
      </c>
    </row>
    <row r="17" spans="1:18" s="22" customFormat="1" ht="14.25">
      <c r="A17" s="10" t="s">
        <v>28</v>
      </c>
      <c r="B17" s="11">
        <v>37</v>
      </c>
      <c r="C17" s="11">
        <v>33</v>
      </c>
      <c r="D17" s="23">
        <f>'总分'!Y18</f>
        <v>93.35999999999999</v>
      </c>
      <c r="E17" s="11">
        <f>'总分统计'!X18</f>
        <v>133.41</v>
      </c>
      <c r="F17" s="11">
        <f>'总分 (2)'!O18</f>
        <v>75.25</v>
      </c>
      <c r="G17" s="11">
        <f t="shared" si="0"/>
        <v>372.02</v>
      </c>
      <c r="H17" s="23">
        <f>'总分 (3)'!AG18</f>
        <v>198.05999999999995</v>
      </c>
      <c r="I17" s="11">
        <f>'总分 (4)'!U18</f>
        <v>119.38000000000001</v>
      </c>
      <c r="J17" s="11">
        <f>'总分 (5)'!W18</f>
        <v>130.97000000000003</v>
      </c>
      <c r="K17" s="11">
        <f>'总分 (6)'!R18</f>
        <v>87.28999999999999</v>
      </c>
      <c r="L17" s="11">
        <f t="shared" si="1"/>
        <v>907.7199999999999</v>
      </c>
      <c r="M17" s="11">
        <v>90</v>
      </c>
      <c r="N17" s="11">
        <v>14.5</v>
      </c>
      <c r="O17" s="23">
        <v>28</v>
      </c>
      <c r="P17" s="11">
        <f t="shared" si="3"/>
        <v>42.5</v>
      </c>
      <c r="Q17" s="11">
        <f t="shared" si="2"/>
        <v>132.5</v>
      </c>
      <c r="R17" s="8" t="s">
        <v>285</v>
      </c>
    </row>
    <row r="18" spans="1:18" s="22" customFormat="1" ht="14.25">
      <c r="A18" s="10" t="s">
        <v>58</v>
      </c>
      <c r="B18" s="11">
        <v>33</v>
      </c>
      <c r="C18" s="11">
        <v>33</v>
      </c>
      <c r="D18" s="23">
        <f>'总分'!Y16</f>
        <v>94.22000000000001</v>
      </c>
      <c r="E18" s="11">
        <f>'总分统计'!X16</f>
        <v>133.2</v>
      </c>
      <c r="F18" s="11">
        <f>'总分 (2)'!O16</f>
        <v>68.32</v>
      </c>
      <c r="G18" s="11">
        <f t="shared" si="0"/>
        <v>361.74</v>
      </c>
      <c r="H18" s="23">
        <f>'总分 (3)'!AG16</f>
        <v>183.45</v>
      </c>
      <c r="I18" s="11">
        <f>'总分 (4)'!U16</f>
        <v>111.38000000000004</v>
      </c>
      <c r="J18" s="11">
        <f>'总分 (5)'!W16</f>
        <v>135.47</v>
      </c>
      <c r="K18" s="11">
        <f>'总分 (6)'!R16</f>
        <v>86.25</v>
      </c>
      <c r="L18" s="11">
        <f t="shared" si="1"/>
        <v>878.2900000000001</v>
      </c>
      <c r="M18" s="11">
        <v>85</v>
      </c>
      <c r="N18" s="11">
        <v>22.5</v>
      </c>
      <c r="O18" s="23">
        <v>40</v>
      </c>
      <c r="P18" s="11">
        <f t="shared" si="3"/>
        <v>62.5</v>
      </c>
      <c r="Q18" s="11">
        <f t="shared" si="2"/>
        <v>147.5</v>
      </c>
      <c r="R18" s="12" t="s">
        <v>286</v>
      </c>
    </row>
    <row r="19" spans="1:18" s="13" customFormat="1" ht="14.25">
      <c r="A19" s="10" t="s">
        <v>60</v>
      </c>
      <c r="B19" s="11">
        <v>37</v>
      </c>
      <c r="C19" s="11">
        <v>44</v>
      </c>
      <c r="D19" s="23">
        <f>'总分'!Y19</f>
        <v>81.54999999999998</v>
      </c>
      <c r="E19" s="11">
        <f>'总分统计'!X19</f>
        <v>130.8</v>
      </c>
      <c r="F19" s="11">
        <f>'总分 (2)'!O19</f>
        <v>71.3</v>
      </c>
      <c r="G19" s="11">
        <f t="shared" si="0"/>
        <v>364.65000000000003</v>
      </c>
      <c r="H19" s="23">
        <f>'总分 (3)'!AG19</f>
        <v>181.70000000000002</v>
      </c>
      <c r="I19" s="11">
        <f>'总分 (4)'!U19</f>
        <v>118.4</v>
      </c>
      <c r="J19" s="11">
        <f>'总分 (5)'!W19</f>
        <v>121.72999999999999</v>
      </c>
      <c r="K19" s="11">
        <f>'总分 (6)'!R19</f>
        <v>78.78999999999999</v>
      </c>
      <c r="L19" s="11">
        <f t="shared" si="1"/>
        <v>865.27</v>
      </c>
      <c r="M19" s="11">
        <v>80</v>
      </c>
      <c r="N19" s="13">
        <v>5.5</v>
      </c>
      <c r="O19" s="23">
        <v>23.5</v>
      </c>
      <c r="P19" s="11">
        <f t="shared" si="3"/>
        <v>29</v>
      </c>
      <c r="Q19" s="11">
        <f t="shared" si="2"/>
        <v>109</v>
      </c>
      <c r="R19" s="8" t="s">
        <v>69</v>
      </c>
    </row>
    <row r="20" spans="1:18" s="13" customFormat="1" ht="14.25">
      <c r="A20" s="10" t="s">
        <v>41</v>
      </c>
      <c r="B20" s="11">
        <v>51</v>
      </c>
      <c r="C20" s="11">
        <v>25</v>
      </c>
      <c r="D20" s="23">
        <f>'总分'!Y15</f>
        <v>89.39000000000001</v>
      </c>
      <c r="E20" s="11">
        <f>'总分统计'!X15</f>
        <v>130.08</v>
      </c>
      <c r="F20" s="11">
        <f>'总分 (2)'!O15</f>
        <v>67.58</v>
      </c>
      <c r="G20" s="11">
        <f t="shared" si="0"/>
        <v>363.05</v>
      </c>
      <c r="H20" s="23">
        <f>'总分 (3)'!AG15</f>
        <v>175.59</v>
      </c>
      <c r="I20" s="11">
        <f>'总分 (4)'!U15</f>
        <v>106.82000000000002</v>
      </c>
      <c r="J20" s="11">
        <f>'总分 (5)'!W15</f>
        <v>135.75</v>
      </c>
      <c r="K20" s="11">
        <f>'总分 (6)'!R15</f>
        <v>81.45000000000002</v>
      </c>
      <c r="L20" s="11">
        <f t="shared" si="1"/>
        <v>862.6600000000001</v>
      </c>
      <c r="M20" s="11">
        <v>75</v>
      </c>
      <c r="N20" s="11">
        <v>8</v>
      </c>
      <c r="O20" s="23"/>
      <c r="P20" s="11">
        <f t="shared" si="3"/>
        <v>8</v>
      </c>
      <c r="Q20" s="11">
        <f t="shared" si="2"/>
        <v>83</v>
      </c>
      <c r="R20" s="23" t="s">
        <v>287</v>
      </c>
    </row>
    <row r="21" spans="1:18" s="13" customFormat="1" ht="14.25">
      <c r="A21" s="10" t="s">
        <v>288</v>
      </c>
      <c r="B21" s="11">
        <v>44</v>
      </c>
      <c r="C21" s="11">
        <v>49</v>
      </c>
      <c r="D21" s="23">
        <f>'总分'!Y20</f>
        <v>88.19</v>
      </c>
      <c r="E21" s="11">
        <f>'总分统计'!X20</f>
        <v>124.53</v>
      </c>
      <c r="F21" s="11">
        <f>'总分 (2)'!O20</f>
        <v>74.83</v>
      </c>
      <c r="G21" s="11">
        <f t="shared" si="0"/>
        <v>380.55</v>
      </c>
      <c r="H21" s="23">
        <f>'总分 (3)'!AG20</f>
        <v>172.78</v>
      </c>
      <c r="I21" s="11">
        <f>'总分 (4)'!U20</f>
        <v>108.58</v>
      </c>
      <c r="J21" s="11">
        <f>'总分 (5)'!W20</f>
        <v>118.67</v>
      </c>
      <c r="K21" s="11">
        <f>'总分 (6)'!R20</f>
        <v>77.38</v>
      </c>
      <c r="L21" s="11">
        <f t="shared" si="1"/>
        <v>857.96</v>
      </c>
      <c r="M21" s="11">
        <v>70</v>
      </c>
      <c r="N21" s="11">
        <v>16</v>
      </c>
      <c r="O21" s="23">
        <v>28</v>
      </c>
      <c r="P21" s="11">
        <f t="shared" si="3"/>
        <v>44</v>
      </c>
      <c r="Q21" s="11">
        <f t="shared" si="2"/>
        <v>114</v>
      </c>
      <c r="R21" s="11" t="s">
        <v>289</v>
      </c>
    </row>
    <row r="22" spans="1:18" s="20" customFormat="1" ht="14.25">
      <c r="A22" s="16" t="s">
        <v>301</v>
      </c>
      <c r="B22" s="17">
        <v>60</v>
      </c>
      <c r="C22" s="17">
        <v>35</v>
      </c>
      <c r="D22" s="17">
        <f>'总分'!Y27</f>
        <v>93.86999999999999</v>
      </c>
      <c r="E22" s="18">
        <f>'总分统计'!X27</f>
        <v>133.78000000000003</v>
      </c>
      <c r="F22" s="18">
        <f>'总分 (2)'!O27</f>
        <v>71.35000000000001</v>
      </c>
      <c r="G22" s="18">
        <f t="shared" si="0"/>
        <v>394.00000000000006</v>
      </c>
      <c r="H22" s="17">
        <f>'总分 (3)'!AG27</f>
        <v>188.41999999999996</v>
      </c>
      <c r="I22" s="18">
        <f>'总分 (4)'!U27</f>
        <v>110.93</v>
      </c>
      <c r="J22" s="18">
        <f>'总分 (5)'!W27</f>
        <v>134.9</v>
      </c>
      <c r="K22" s="18">
        <f>'总分 (6)'!R27</f>
        <v>85.02</v>
      </c>
      <c r="L22" s="17">
        <f t="shared" si="1"/>
        <v>913.2700000000001</v>
      </c>
      <c r="M22" s="17">
        <v>100</v>
      </c>
      <c r="N22" s="18">
        <v>20.5</v>
      </c>
      <c r="O22" s="23">
        <v>52</v>
      </c>
      <c r="P22" s="11">
        <f t="shared" si="3"/>
        <v>72.5</v>
      </c>
      <c r="Q22" s="18">
        <f t="shared" si="2"/>
        <v>172.5</v>
      </c>
      <c r="R22" s="40" t="s">
        <v>302</v>
      </c>
    </row>
    <row r="23" spans="1:18" s="20" customFormat="1" ht="14.25">
      <c r="A23" s="16" t="s">
        <v>296</v>
      </c>
      <c r="B23" s="17">
        <v>54</v>
      </c>
      <c r="C23" s="17">
        <v>40</v>
      </c>
      <c r="D23" s="17">
        <f>'总分'!Y24</f>
        <v>87.05000000000003</v>
      </c>
      <c r="E23" s="18">
        <f>'总分统计'!X24</f>
        <v>129.41</v>
      </c>
      <c r="F23" s="18">
        <f>'总分 (2)'!O24</f>
        <v>66.49000000000001</v>
      </c>
      <c r="G23" s="18">
        <f t="shared" si="0"/>
        <v>376.95000000000005</v>
      </c>
      <c r="H23" s="17">
        <f>'总分 (3)'!AG24</f>
        <v>176.47999999999996</v>
      </c>
      <c r="I23" s="18">
        <f>'总分 (4)'!U24</f>
        <v>112.02000000000002</v>
      </c>
      <c r="J23" s="18">
        <f>'总分 (5)'!W24</f>
        <v>123.68</v>
      </c>
      <c r="K23" s="18">
        <f>'总分 (6)'!R24</f>
        <v>84.13</v>
      </c>
      <c r="L23" s="17">
        <f t="shared" si="1"/>
        <v>873.2600000000001</v>
      </c>
      <c r="M23" s="17">
        <v>95</v>
      </c>
      <c r="N23" s="18">
        <v>25</v>
      </c>
      <c r="O23" s="23">
        <v>41</v>
      </c>
      <c r="P23" s="11">
        <f t="shared" si="3"/>
        <v>66</v>
      </c>
      <c r="Q23" s="18">
        <f t="shared" si="2"/>
        <v>161</v>
      </c>
      <c r="R23" s="38" t="s">
        <v>297</v>
      </c>
    </row>
    <row r="24" spans="1:18" s="66" customFormat="1" ht="14.25">
      <c r="A24" s="16" t="s">
        <v>292</v>
      </c>
      <c r="B24" s="17">
        <v>57</v>
      </c>
      <c r="C24" s="17">
        <v>25</v>
      </c>
      <c r="D24" s="17">
        <f>'总分'!Y22</f>
        <v>91.41000000000001</v>
      </c>
      <c r="E24" s="18">
        <f>'总分统计'!X22</f>
        <v>128.7</v>
      </c>
      <c r="F24" s="18">
        <f>'总分 (2)'!O22</f>
        <v>61.88</v>
      </c>
      <c r="G24" s="18">
        <f t="shared" si="0"/>
        <v>363.99</v>
      </c>
      <c r="H24" s="17">
        <f>'总分 (3)'!AG22</f>
        <v>183.32000000000002</v>
      </c>
      <c r="I24" s="18">
        <f>'总分 (4)'!U22</f>
        <v>106.67999999999999</v>
      </c>
      <c r="J24" s="18">
        <f>'总分 (5)'!W22</f>
        <v>130.89000000000001</v>
      </c>
      <c r="K24" s="18">
        <f>'总分 (6)'!R22</f>
        <v>84.39000000000001</v>
      </c>
      <c r="L24" s="17">
        <f t="shared" si="1"/>
        <v>869.27</v>
      </c>
      <c r="M24" s="17">
        <v>90</v>
      </c>
      <c r="N24" s="75">
        <v>49.5</v>
      </c>
      <c r="O24" s="23">
        <v>116</v>
      </c>
      <c r="P24" s="11">
        <f t="shared" si="3"/>
        <v>165.5</v>
      </c>
      <c r="Q24" s="18">
        <f t="shared" si="2"/>
        <v>255.5</v>
      </c>
      <c r="R24" s="19" t="s">
        <v>293</v>
      </c>
    </row>
    <row r="25" spans="1:18" s="66" customFormat="1" ht="14.25">
      <c r="A25" s="16" t="s">
        <v>300</v>
      </c>
      <c r="B25" s="17">
        <v>40</v>
      </c>
      <c r="C25" s="17">
        <v>43</v>
      </c>
      <c r="D25" s="17">
        <f>'总分'!Y26</f>
        <v>90.39999999999999</v>
      </c>
      <c r="E25" s="18">
        <f>'总分统计'!X26</f>
        <v>132.55</v>
      </c>
      <c r="F25" s="18">
        <f>'总分 (2)'!O26</f>
        <v>64.88999999999999</v>
      </c>
      <c r="G25" s="18">
        <f t="shared" si="0"/>
        <v>370.84</v>
      </c>
      <c r="H25" s="17">
        <f>'总分 (3)'!AG26</f>
        <v>164.63</v>
      </c>
      <c r="I25" s="18">
        <f>'总分 (4)'!U26</f>
        <v>108</v>
      </c>
      <c r="J25" s="18">
        <f>'总分 (5)'!W26</f>
        <v>123.38999999999999</v>
      </c>
      <c r="K25" s="18">
        <f>'总分 (6)'!R26</f>
        <v>78.38999999999999</v>
      </c>
      <c r="L25" s="17">
        <f t="shared" si="1"/>
        <v>845.25</v>
      </c>
      <c r="M25" s="17">
        <v>85</v>
      </c>
      <c r="N25" s="18">
        <v>19.5</v>
      </c>
      <c r="O25" s="23">
        <v>31.5</v>
      </c>
      <c r="P25" s="11">
        <f>N25+O25</f>
        <v>51</v>
      </c>
      <c r="Q25" s="18">
        <f t="shared" si="2"/>
        <v>136</v>
      </c>
      <c r="R25" s="11" t="s">
        <v>304</v>
      </c>
    </row>
    <row r="26" spans="1:18" s="20" customFormat="1" ht="14.25">
      <c r="A26" s="16" t="s">
        <v>290</v>
      </c>
      <c r="B26" s="17">
        <v>42</v>
      </c>
      <c r="C26" s="17">
        <v>28</v>
      </c>
      <c r="D26" s="17">
        <f>'总分'!Y21</f>
        <v>86.02000000000001</v>
      </c>
      <c r="E26" s="18">
        <f>'总分统计'!X21</f>
        <v>127.47</v>
      </c>
      <c r="F26" s="18">
        <f>'总分 (2)'!O21</f>
        <v>67.37</v>
      </c>
      <c r="G26" s="18">
        <f t="shared" si="0"/>
        <v>350.86</v>
      </c>
      <c r="H26" s="17">
        <f>'总分 (3)'!AG21</f>
        <v>170.37</v>
      </c>
      <c r="I26" s="18">
        <f>'总分 (4)'!U21</f>
        <v>114.25000000000003</v>
      </c>
      <c r="J26" s="18">
        <f>'总分 (5)'!W21</f>
        <v>125.25</v>
      </c>
      <c r="K26" s="18">
        <f>'总分 (6)'!R21</f>
        <v>82.13000000000002</v>
      </c>
      <c r="L26" s="17">
        <f t="shared" si="1"/>
        <v>842.86</v>
      </c>
      <c r="M26" s="17">
        <v>80</v>
      </c>
      <c r="N26" s="18">
        <v>24</v>
      </c>
      <c r="O26" s="23">
        <v>82.5</v>
      </c>
      <c r="P26" s="11">
        <f t="shared" si="3"/>
        <v>106.5</v>
      </c>
      <c r="Q26" s="18">
        <f t="shared" si="2"/>
        <v>186.5</v>
      </c>
      <c r="R26" s="40" t="s">
        <v>291</v>
      </c>
    </row>
    <row r="27" spans="1:18" s="20" customFormat="1" ht="14.25">
      <c r="A27" s="16" t="s">
        <v>294</v>
      </c>
      <c r="B27" s="17">
        <v>53</v>
      </c>
      <c r="C27" s="17">
        <v>28</v>
      </c>
      <c r="D27" s="17">
        <f>'总分'!Y23</f>
        <v>83.48</v>
      </c>
      <c r="E27" s="18">
        <f>'总分统计'!X23</f>
        <v>125.71999999999998</v>
      </c>
      <c r="F27" s="18">
        <f>'总分 (2)'!O23</f>
        <v>66.95</v>
      </c>
      <c r="G27" s="18">
        <f t="shared" si="0"/>
        <v>357.15</v>
      </c>
      <c r="H27" s="17">
        <f>'总分 (3)'!AG23</f>
        <v>176.48000000000002</v>
      </c>
      <c r="I27" s="18">
        <f>'总分 (4)'!U23</f>
        <v>107.55000000000001</v>
      </c>
      <c r="J27" s="18">
        <f>'总分 (5)'!W23</f>
        <v>119.15000000000002</v>
      </c>
      <c r="K27" s="18">
        <f>'总分 (6)'!R23</f>
        <v>79.55</v>
      </c>
      <c r="L27" s="17">
        <f t="shared" si="1"/>
        <v>839.88</v>
      </c>
      <c r="M27" s="17">
        <v>75</v>
      </c>
      <c r="N27" s="18">
        <v>15.5</v>
      </c>
      <c r="O27" s="23">
        <v>33.5</v>
      </c>
      <c r="P27" s="11">
        <f t="shared" si="3"/>
        <v>49</v>
      </c>
      <c r="Q27" s="18">
        <f t="shared" si="2"/>
        <v>124</v>
      </c>
      <c r="R27" s="19" t="s">
        <v>295</v>
      </c>
    </row>
    <row r="28" spans="1:18" s="66" customFormat="1" ht="14.25">
      <c r="A28" s="16" t="s">
        <v>298</v>
      </c>
      <c r="B28" s="17">
        <v>40</v>
      </c>
      <c r="C28" s="17">
        <v>39</v>
      </c>
      <c r="D28" s="17">
        <f>'总分'!Y25</f>
        <v>77.67999999999998</v>
      </c>
      <c r="E28" s="18">
        <f>'总分统计'!X25</f>
        <v>117.76000000000002</v>
      </c>
      <c r="F28" s="18">
        <f>'总分 (2)'!O25</f>
        <v>63.68</v>
      </c>
      <c r="G28" s="18">
        <f t="shared" si="0"/>
        <v>338.12</v>
      </c>
      <c r="H28" s="17">
        <f>'总分 (3)'!AG25</f>
        <v>165.85000000000002</v>
      </c>
      <c r="I28" s="18">
        <f>'总分 (4)'!U25</f>
        <v>104.39</v>
      </c>
      <c r="J28" s="18">
        <f>'总分 (5)'!W25</f>
        <v>125.6</v>
      </c>
      <c r="K28" s="18">
        <f>'总分 (6)'!R25</f>
        <v>75.32</v>
      </c>
      <c r="L28" s="17">
        <f t="shared" si="1"/>
        <v>809.28</v>
      </c>
      <c r="M28" s="17">
        <v>70</v>
      </c>
      <c r="N28" s="76">
        <v>14.5</v>
      </c>
      <c r="O28" s="23">
        <v>24.5</v>
      </c>
      <c r="P28" s="11">
        <f t="shared" si="3"/>
        <v>39</v>
      </c>
      <c r="Q28" s="18">
        <f t="shared" si="2"/>
        <v>109</v>
      </c>
      <c r="R28" s="41" t="s">
        <v>299</v>
      </c>
    </row>
    <row r="29" spans="1:18" ht="14.25">
      <c r="A29" s="10" t="s">
        <v>122</v>
      </c>
      <c r="B29" s="11">
        <v>69</v>
      </c>
      <c r="C29" s="11">
        <v>40</v>
      </c>
      <c r="D29" s="55">
        <f>'总分'!Y34</f>
        <v>98.34</v>
      </c>
      <c r="E29" s="11">
        <f>'总分统计'!X34</f>
        <v>146.70999999999998</v>
      </c>
      <c r="F29" s="11">
        <f>'总分 (2)'!O34</f>
        <v>75.64999999999999</v>
      </c>
      <c r="G29" s="11">
        <f t="shared" si="0"/>
        <v>429.69999999999993</v>
      </c>
      <c r="H29" s="55">
        <f>'总分 (3)'!AG34</f>
        <v>194.09</v>
      </c>
      <c r="I29" s="11">
        <f>'总分 (4)'!U34</f>
        <v>116.19000000000001</v>
      </c>
      <c r="J29" s="11">
        <f>'总分 (5)'!W34</f>
        <v>135.70000000000002</v>
      </c>
      <c r="K29" s="11">
        <f>'总分 (6)'!R34</f>
        <v>89</v>
      </c>
      <c r="L29" s="11">
        <f t="shared" si="1"/>
        <v>964.6800000000001</v>
      </c>
      <c r="M29" s="11">
        <v>100</v>
      </c>
      <c r="N29" s="18">
        <v>73</v>
      </c>
      <c r="O29" s="23">
        <v>83</v>
      </c>
      <c r="P29" s="11">
        <f t="shared" si="3"/>
        <v>156</v>
      </c>
      <c r="Q29" s="11">
        <f t="shared" si="2"/>
        <v>256</v>
      </c>
      <c r="R29" s="8" t="s">
        <v>56</v>
      </c>
    </row>
    <row r="30" spans="1:18" s="13" customFormat="1" ht="14.25">
      <c r="A30" s="10" t="s">
        <v>42</v>
      </c>
      <c r="B30" s="11">
        <v>62</v>
      </c>
      <c r="C30" s="11">
        <v>27</v>
      </c>
      <c r="D30" s="55">
        <f>'总分'!Y28</f>
        <v>90.35</v>
      </c>
      <c r="E30" s="11">
        <f>'总分统计'!X28</f>
        <v>134.16</v>
      </c>
      <c r="F30" s="11">
        <f>'总分 (2)'!O28</f>
        <v>68.58</v>
      </c>
      <c r="G30" s="11">
        <f t="shared" si="0"/>
        <v>382.09</v>
      </c>
      <c r="H30" s="55">
        <f>'总分 (3)'!AG28</f>
        <v>180.45000000000005</v>
      </c>
      <c r="I30" s="11">
        <f>'总分 (4)'!U28</f>
        <v>110.87</v>
      </c>
      <c r="J30" s="11">
        <f>'总分 (5)'!W28</f>
        <v>134.1</v>
      </c>
      <c r="K30" s="11">
        <f>'总分 (6)'!R28</f>
        <v>87.14</v>
      </c>
      <c r="L30" s="11">
        <f t="shared" si="1"/>
        <v>894.65</v>
      </c>
      <c r="M30" s="11">
        <v>95</v>
      </c>
      <c r="N30" s="18">
        <v>39.5</v>
      </c>
      <c r="O30" s="25">
        <v>52.5</v>
      </c>
      <c r="P30" s="11">
        <f t="shared" si="3"/>
        <v>92</v>
      </c>
      <c r="Q30" s="11">
        <f t="shared" si="2"/>
        <v>187</v>
      </c>
      <c r="R30" s="9" t="s">
        <v>206</v>
      </c>
    </row>
    <row r="31" spans="1:18" ht="14.25">
      <c r="A31" s="10" t="s">
        <v>20</v>
      </c>
      <c r="B31" s="11">
        <v>52</v>
      </c>
      <c r="C31" s="11">
        <v>48</v>
      </c>
      <c r="D31" s="55">
        <f>'总分'!Y33</f>
        <v>94.86999999999999</v>
      </c>
      <c r="E31" s="11">
        <f>'总分统计'!X33</f>
        <v>137.38</v>
      </c>
      <c r="F31" s="11">
        <f>'总分 (2)'!O33</f>
        <v>71.03000000000002</v>
      </c>
      <c r="G31" s="11">
        <f t="shared" si="0"/>
        <v>403.28000000000003</v>
      </c>
      <c r="H31" s="55">
        <f>'总分 (3)'!AG33</f>
        <v>181.23000000000002</v>
      </c>
      <c r="I31" s="11">
        <f>'总分 (4)'!U33</f>
        <v>101.86</v>
      </c>
      <c r="J31" s="11">
        <f>'总分 (5)'!W33</f>
        <v>124.53999999999999</v>
      </c>
      <c r="K31" s="11">
        <f>'总分 (6)'!R33</f>
        <v>80.58999999999999</v>
      </c>
      <c r="L31" s="11">
        <f t="shared" si="1"/>
        <v>891.5</v>
      </c>
      <c r="M31" s="11">
        <v>90</v>
      </c>
      <c r="N31" s="18">
        <v>31</v>
      </c>
      <c r="O31" s="22">
        <v>53.5</v>
      </c>
      <c r="P31" s="11">
        <f t="shared" si="3"/>
        <v>84.5</v>
      </c>
      <c r="Q31" s="11">
        <f t="shared" si="2"/>
        <v>174.5</v>
      </c>
      <c r="R31" s="8" t="s">
        <v>109</v>
      </c>
    </row>
    <row r="32" spans="1:18" ht="14.25">
      <c r="A32" s="10" t="s">
        <v>210</v>
      </c>
      <c r="B32" s="11">
        <v>55</v>
      </c>
      <c r="C32" s="11">
        <v>49</v>
      </c>
      <c r="D32" s="55">
        <f>'总分'!Y31</f>
        <v>87.09</v>
      </c>
      <c r="E32" s="11">
        <f>'总分统计'!X31</f>
        <v>128.88</v>
      </c>
      <c r="F32" s="11">
        <f>'总分 (2)'!O31</f>
        <v>63.43000000000001</v>
      </c>
      <c r="G32" s="11">
        <f t="shared" si="0"/>
        <v>383.40000000000003</v>
      </c>
      <c r="H32" s="55">
        <f>'总分 (3)'!AG31</f>
        <v>182.22000000000003</v>
      </c>
      <c r="I32" s="11">
        <f>'总分 (4)'!U31</f>
        <v>106.79</v>
      </c>
      <c r="J32" s="11">
        <f>'总分 (5)'!W31</f>
        <v>122.01999999999998</v>
      </c>
      <c r="K32" s="11">
        <f>'总分 (6)'!R31</f>
        <v>78.17</v>
      </c>
      <c r="L32" s="11">
        <f t="shared" si="1"/>
        <v>872.6</v>
      </c>
      <c r="M32" s="11">
        <v>85</v>
      </c>
      <c r="N32" s="18">
        <v>0</v>
      </c>
      <c r="O32" s="23">
        <v>28.5</v>
      </c>
      <c r="P32" s="11">
        <f t="shared" si="3"/>
        <v>28.5</v>
      </c>
      <c r="Q32" s="11">
        <f t="shared" si="2"/>
        <v>113.5</v>
      </c>
      <c r="R32" s="8" t="s">
        <v>35</v>
      </c>
    </row>
    <row r="33" spans="1:18" ht="14.25">
      <c r="A33" s="10" t="s">
        <v>19</v>
      </c>
      <c r="B33" s="11">
        <v>58</v>
      </c>
      <c r="C33" s="11">
        <v>34</v>
      </c>
      <c r="D33" s="55">
        <f>'总分'!Y32</f>
        <v>86.36999999999999</v>
      </c>
      <c r="E33" s="11">
        <f>'总分统计'!X32</f>
        <v>134.41</v>
      </c>
      <c r="F33" s="11">
        <f>'总分 (2)'!O32</f>
        <v>67.26</v>
      </c>
      <c r="G33" s="11">
        <f t="shared" si="0"/>
        <v>380.03999999999996</v>
      </c>
      <c r="H33" s="55">
        <f>'总分 (3)'!AG32</f>
        <v>164.22000000000003</v>
      </c>
      <c r="I33" s="11">
        <f>'总分 (4)'!U32</f>
        <v>94.37</v>
      </c>
      <c r="J33" s="11">
        <f>'总分 (5)'!W32</f>
        <v>118.64</v>
      </c>
      <c r="K33" s="11">
        <f>'总分 (6)'!R32</f>
        <v>76.63</v>
      </c>
      <c r="L33" s="11">
        <f t="shared" si="1"/>
        <v>833.9</v>
      </c>
      <c r="M33" s="11">
        <v>80</v>
      </c>
      <c r="N33" s="18">
        <v>0</v>
      </c>
      <c r="O33" s="37">
        <v>63</v>
      </c>
      <c r="P33" s="11">
        <f t="shared" si="3"/>
        <v>63</v>
      </c>
      <c r="Q33" s="11">
        <f t="shared" si="2"/>
        <v>143</v>
      </c>
      <c r="R33" s="8" t="s">
        <v>306</v>
      </c>
    </row>
    <row r="34" spans="1:18" s="13" customFormat="1" ht="14.25">
      <c r="A34" s="10" t="s">
        <v>208</v>
      </c>
      <c r="B34" s="11">
        <v>48</v>
      </c>
      <c r="C34" s="11">
        <v>15</v>
      </c>
      <c r="D34" s="55">
        <f>'总分'!Y30</f>
        <v>88.80000000000001</v>
      </c>
      <c r="E34" s="11">
        <f>'总分统计'!X30</f>
        <v>128.79999999999998</v>
      </c>
      <c r="F34" s="11">
        <f>'总分 (2)'!O30</f>
        <v>65.7</v>
      </c>
      <c r="G34" s="11">
        <f t="shared" si="0"/>
        <v>346.3</v>
      </c>
      <c r="H34" s="55">
        <f>'总分 (3)'!AG30</f>
        <v>175.47</v>
      </c>
      <c r="I34" s="11">
        <f>'总分 (4)'!U30</f>
        <v>94.31</v>
      </c>
      <c r="J34" s="11">
        <f>'总分 (5)'!W30</f>
        <v>124.67000000000002</v>
      </c>
      <c r="K34" s="11">
        <f>'总分 (6)'!R30</f>
        <v>76.93</v>
      </c>
      <c r="L34" s="11">
        <f t="shared" si="1"/>
        <v>817.6800000000001</v>
      </c>
      <c r="M34" s="11">
        <v>75</v>
      </c>
      <c r="N34" s="18">
        <v>58</v>
      </c>
      <c r="O34" s="11">
        <v>40</v>
      </c>
      <c r="P34" s="11">
        <f t="shared" si="3"/>
        <v>98</v>
      </c>
      <c r="Q34" s="11">
        <f t="shared" si="2"/>
        <v>173</v>
      </c>
      <c r="R34" s="8" t="s">
        <v>209</v>
      </c>
    </row>
    <row r="35" spans="1:18" s="13" customFormat="1" ht="14.25">
      <c r="A35" s="10" t="s">
        <v>43</v>
      </c>
      <c r="B35" s="11">
        <v>44</v>
      </c>
      <c r="C35" s="11">
        <v>5</v>
      </c>
      <c r="D35" s="55">
        <f>'总分'!Y29</f>
        <v>90.08999999999999</v>
      </c>
      <c r="E35" s="11">
        <f>'总分统计'!X29</f>
        <v>132.48</v>
      </c>
      <c r="F35" s="11">
        <f>'总分 (2)'!O29</f>
        <v>67.64000000000001</v>
      </c>
      <c r="G35" s="11">
        <f t="shared" si="0"/>
        <v>339.2099999999999</v>
      </c>
      <c r="H35" s="55">
        <f>'总分 (3)'!AG29</f>
        <v>175.68000000000004</v>
      </c>
      <c r="I35" s="11">
        <f>'总分 (4)'!U29</f>
        <v>99.85999999999999</v>
      </c>
      <c r="J35" s="11">
        <f>'总分 (5)'!W29</f>
        <v>122.93</v>
      </c>
      <c r="K35" s="11">
        <f>'总分 (6)'!R29</f>
        <v>75.57000000000002</v>
      </c>
      <c r="L35" s="11">
        <f t="shared" si="1"/>
        <v>813.2500000000001</v>
      </c>
      <c r="M35" s="11">
        <v>70</v>
      </c>
      <c r="N35" s="18">
        <v>28</v>
      </c>
      <c r="O35" s="73">
        <v>63.5</v>
      </c>
      <c r="P35" s="11">
        <f t="shared" si="3"/>
        <v>91.5</v>
      </c>
      <c r="Q35" s="11">
        <f t="shared" si="2"/>
        <v>161.5</v>
      </c>
      <c r="R35" s="8" t="s">
        <v>207</v>
      </c>
    </row>
    <row r="36" spans="1:18" s="20" customFormat="1" ht="14.25">
      <c r="A36" s="16" t="s">
        <v>23</v>
      </c>
      <c r="B36" s="17">
        <v>62</v>
      </c>
      <c r="C36" s="17">
        <v>56</v>
      </c>
      <c r="D36" s="17">
        <f>'总分'!Y40</f>
        <v>93.00000000000003</v>
      </c>
      <c r="E36" s="18">
        <f>'总分统计'!X40</f>
        <v>137.38000000000002</v>
      </c>
      <c r="F36" s="18">
        <f>'总分 (2)'!O40</f>
        <v>68.17</v>
      </c>
      <c r="G36" s="18">
        <f t="shared" si="0"/>
        <v>416.55000000000007</v>
      </c>
      <c r="H36" s="17">
        <f>'总分 (3)'!AG40</f>
        <v>196.79000000000002</v>
      </c>
      <c r="I36" s="18">
        <f>'总分 (4)'!U40</f>
        <v>114.27999999999999</v>
      </c>
      <c r="J36" s="18">
        <f>'总分 (5)'!W40</f>
        <v>127.60000000000002</v>
      </c>
      <c r="K36" s="18">
        <f>'总分 (6)'!R40</f>
        <v>54.7</v>
      </c>
      <c r="L36" s="17">
        <f t="shared" si="1"/>
        <v>909.9200000000002</v>
      </c>
      <c r="M36" s="17">
        <v>100</v>
      </c>
      <c r="N36" s="18">
        <v>34</v>
      </c>
      <c r="O36" s="44">
        <v>85</v>
      </c>
      <c r="P36" s="11">
        <f t="shared" si="3"/>
        <v>119</v>
      </c>
      <c r="Q36" s="18">
        <f t="shared" si="2"/>
        <v>219</v>
      </c>
      <c r="R36" s="40" t="s">
        <v>34</v>
      </c>
    </row>
    <row r="37" spans="1:18" s="20" customFormat="1" ht="14.25">
      <c r="A37" s="16" t="s">
        <v>22</v>
      </c>
      <c r="B37" s="17">
        <v>53</v>
      </c>
      <c r="C37" s="17">
        <v>36</v>
      </c>
      <c r="D37" s="17">
        <f>'总分'!Y39</f>
        <v>95.50000000000001</v>
      </c>
      <c r="E37" s="18">
        <f>'总分统计'!X39</f>
        <v>143.07</v>
      </c>
      <c r="F37" s="18">
        <f>'总分 (2)'!O39</f>
        <v>68.99</v>
      </c>
      <c r="G37" s="18">
        <f t="shared" si="0"/>
        <v>396.56</v>
      </c>
      <c r="H37" s="17">
        <f>'总分 (3)'!AG39</f>
        <v>197.54000000000005</v>
      </c>
      <c r="I37" s="18">
        <f>'总分 (4)'!U39</f>
        <v>113.83000000000001</v>
      </c>
      <c r="J37" s="18">
        <f>'总分 (5)'!W39</f>
        <v>123.85000000000001</v>
      </c>
      <c r="K37" s="18">
        <f>'总分 (6)'!R39</f>
        <v>55.83</v>
      </c>
      <c r="L37" s="17">
        <f t="shared" si="1"/>
        <v>887.6100000000001</v>
      </c>
      <c r="M37" s="17">
        <v>95</v>
      </c>
      <c r="N37" s="18">
        <v>68</v>
      </c>
      <c r="O37" s="44">
        <v>132</v>
      </c>
      <c r="P37" s="11">
        <f t="shared" si="3"/>
        <v>200</v>
      </c>
      <c r="Q37" s="18">
        <f t="shared" si="2"/>
        <v>295</v>
      </c>
      <c r="R37" s="41" t="s">
        <v>303</v>
      </c>
    </row>
    <row r="38" spans="1:18" s="66" customFormat="1" ht="15">
      <c r="A38" s="16" t="s">
        <v>224</v>
      </c>
      <c r="B38" s="17">
        <v>53</v>
      </c>
      <c r="C38" s="17">
        <v>44</v>
      </c>
      <c r="D38" s="17">
        <f>'总分'!Y35</f>
        <v>89.03</v>
      </c>
      <c r="E38" s="18">
        <f>'总分统计'!X35</f>
        <v>134.89999999999998</v>
      </c>
      <c r="F38" s="18">
        <f>'总分 (2)'!O35</f>
        <v>68.1</v>
      </c>
      <c r="G38" s="18">
        <f t="shared" si="0"/>
        <v>389.03</v>
      </c>
      <c r="H38" s="17">
        <f>'总分 (3)'!AG35</f>
        <v>183.8</v>
      </c>
      <c r="I38" s="18">
        <f>'总分 (4)'!U35</f>
        <v>103.91</v>
      </c>
      <c r="J38" s="18">
        <f>'总分 (5)'!W35</f>
        <v>120.22999999999999</v>
      </c>
      <c r="K38" s="18">
        <f>'总分 (6)'!R35</f>
        <v>60.959999999999994</v>
      </c>
      <c r="L38" s="17">
        <f t="shared" si="1"/>
        <v>857.93</v>
      </c>
      <c r="M38" s="17">
        <v>90</v>
      </c>
      <c r="N38" s="18">
        <v>18.5</v>
      </c>
      <c r="O38" s="44">
        <v>55</v>
      </c>
      <c r="P38" s="11">
        <f t="shared" si="3"/>
        <v>73.5</v>
      </c>
      <c r="Q38" s="18">
        <f t="shared" si="2"/>
        <v>163.5</v>
      </c>
      <c r="R38" s="41" t="s">
        <v>119</v>
      </c>
    </row>
    <row r="39" spans="1:18" s="20" customFormat="1" ht="14.25">
      <c r="A39" s="16" t="s">
        <v>227</v>
      </c>
      <c r="B39" s="17">
        <v>48</v>
      </c>
      <c r="C39" s="17">
        <v>29</v>
      </c>
      <c r="D39" s="17">
        <f>'总分'!Y38</f>
        <v>93.68000000000004</v>
      </c>
      <c r="E39" s="18">
        <f>'总分统计'!X38</f>
        <v>136.21</v>
      </c>
      <c r="F39" s="18">
        <f>'总分 (2)'!O38</f>
        <v>67.01</v>
      </c>
      <c r="G39" s="18">
        <f t="shared" si="0"/>
        <v>373.90000000000003</v>
      </c>
      <c r="H39" s="17">
        <f>'总分 (3)'!AG38</f>
        <v>179.9</v>
      </c>
      <c r="I39" s="18">
        <f>'总分 (4)'!U38</f>
        <v>98.53</v>
      </c>
      <c r="J39" s="18">
        <f>'总分 (5)'!W38</f>
        <v>113.9</v>
      </c>
      <c r="K39" s="18">
        <f>'总分 (6)'!R38</f>
        <v>52.35</v>
      </c>
      <c r="L39" s="17">
        <f t="shared" si="1"/>
        <v>818.58</v>
      </c>
      <c r="M39" s="17">
        <v>85</v>
      </c>
      <c r="N39" s="18">
        <v>23.5</v>
      </c>
      <c r="O39" s="44">
        <v>39</v>
      </c>
      <c r="P39" s="11">
        <f t="shared" si="3"/>
        <v>62.5</v>
      </c>
      <c r="Q39" s="18">
        <f t="shared" si="2"/>
        <v>147.5</v>
      </c>
      <c r="R39" s="41" t="s">
        <v>228</v>
      </c>
    </row>
    <row r="40" spans="1:18" s="66" customFormat="1" ht="15">
      <c r="A40" s="16" t="s">
        <v>61</v>
      </c>
      <c r="B40" s="17">
        <v>70</v>
      </c>
      <c r="C40" s="17">
        <v>20</v>
      </c>
      <c r="D40" s="17">
        <f>'总分'!Y37</f>
        <v>87.45</v>
      </c>
      <c r="E40" s="18">
        <f>'总分统计'!X37</f>
        <v>122.77</v>
      </c>
      <c r="F40" s="18">
        <f>'总分 (2)'!O37</f>
        <v>61.06999999999999</v>
      </c>
      <c r="G40" s="18">
        <f t="shared" si="0"/>
        <v>361.28999999999996</v>
      </c>
      <c r="H40" s="17">
        <f>'总分 (3)'!AG37</f>
        <v>171.9</v>
      </c>
      <c r="I40" s="18">
        <f>'总分 (4)'!U37</f>
        <v>105.8</v>
      </c>
      <c r="J40" s="18">
        <f>'总分 (5)'!W37</f>
        <v>123.07</v>
      </c>
      <c r="K40" s="18">
        <f>'总分 (6)'!R37</f>
        <v>54.11</v>
      </c>
      <c r="L40" s="17">
        <f t="shared" si="1"/>
        <v>816.17</v>
      </c>
      <c r="M40" s="17">
        <v>80</v>
      </c>
      <c r="N40" s="66">
        <v>26</v>
      </c>
      <c r="O40" s="44">
        <v>37</v>
      </c>
      <c r="P40" s="11">
        <f t="shared" si="3"/>
        <v>63</v>
      </c>
      <c r="Q40" s="18">
        <f t="shared" si="2"/>
        <v>143</v>
      </c>
      <c r="R40" s="40" t="s">
        <v>226</v>
      </c>
    </row>
    <row r="41" spans="1:18" s="20" customFormat="1" ht="15">
      <c r="A41" s="16" t="s">
        <v>65</v>
      </c>
      <c r="B41" s="17">
        <v>40</v>
      </c>
      <c r="C41" s="17">
        <v>29</v>
      </c>
      <c r="D41" s="17">
        <f>'总分'!Y36</f>
        <v>86.77000000000001</v>
      </c>
      <c r="E41" s="18">
        <f>'总分统计'!X36</f>
        <v>127.85</v>
      </c>
      <c r="F41" s="18">
        <f>'总分 (2)'!O36</f>
        <v>64.19999999999999</v>
      </c>
      <c r="G41" s="18">
        <f t="shared" si="0"/>
        <v>347.82</v>
      </c>
      <c r="H41" s="17">
        <f>'总分 (3)'!AG36</f>
        <v>176.06</v>
      </c>
      <c r="I41" s="18">
        <f>'总分 (4)'!U36</f>
        <v>91.5</v>
      </c>
      <c r="J41" s="18">
        <f>'总分 (5)'!W36</f>
        <v>108.11999999999999</v>
      </c>
      <c r="K41" s="18">
        <f>'总分 (6)'!R36</f>
        <v>56.8</v>
      </c>
      <c r="L41" s="17">
        <f t="shared" si="1"/>
        <v>780.3</v>
      </c>
      <c r="M41" s="17">
        <v>75</v>
      </c>
      <c r="N41" s="18">
        <v>21.5</v>
      </c>
      <c r="O41" s="44">
        <v>51.5</v>
      </c>
      <c r="P41" s="11">
        <f t="shared" si="3"/>
        <v>73</v>
      </c>
      <c r="Q41" s="18">
        <f t="shared" si="2"/>
        <v>148</v>
      </c>
      <c r="R41" s="40" t="s">
        <v>225</v>
      </c>
    </row>
    <row r="42" spans="1:19" s="13" customFormat="1" ht="14.25">
      <c r="A42" s="32"/>
      <c r="B42" s="33"/>
      <c r="C42" s="33"/>
      <c r="D42" s="33"/>
      <c r="E42" s="33"/>
      <c r="F42" s="34"/>
      <c r="G42" s="33"/>
      <c r="H42" s="34"/>
      <c r="I42" s="33"/>
      <c r="J42" s="33"/>
      <c r="K42" s="33"/>
      <c r="L42" s="34"/>
      <c r="M42" s="35"/>
      <c r="N42" s="43"/>
      <c r="O42" s="35"/>
      <c r="P42" s="32"/>
      <c r="Q42" s="32"/>
      <c r="R42" s="36"/>
      <c r="S42" s="24"/>
    </row>
  </sheetData>
  <mergeCells count="1">
    <mergeCell ref="A1:Q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A1" sqref="A1:Q2"/>
    </sheetView>
  </sheetViews>
  <sheetFormatPr defaultColWidth="9.00390625" defaultRowHeight="14.25"/>
  <cols>
    <col min="1" max="1" width="4.75390625" style="22" customWidth="1"/>
    <col min="2" max="2" width="4.625" style="22" customWidth="1"/>
    <col min="3" max="3" width="4.875" style="22" customWidth="1"/>
    <col min="4" max="4" width="6.875" style="22" customWidth="1"/>
    <col min="5" max="5" width="5.625" style="22" customWidth="1"/>
    <col min="6" max="6" width="7.875" style="22" customWidth="1"/>
    <col min="7" max="7" width="9.25390625" style="22" customWidth="1"/>
    <col min="8" max="8" width="7.00390625" style="22" customWidth="1"/>
    <col min="9" max="9" width="8.00390625" style="22" customWidth="1"/>
    <col min="10" max="10" width="8.375" style="22" customWidth="1"/>
    <col min="11" max="11" width="8.50390625" style="22" customWidth="1"/>
    <col min="12" max="12" width="9.875" style="22" customWidth="1"/>
    <col min="13" max="13" width="7.50390625" style="22" customWidth="1"/>
    <col min="14" max="14" width="7.00390625" style="20" customWidth="1"/>
    <col min="15" max="15" width="7.125" style="22" customWidth="1"/>
    <col min="16" max="16" width="7.75390625" style="22" customWidth="1"/>
    <col min="17" max="17" width="7.00390625" style="22" customWidth="1"/>
    <col min="18" max="18" width="7.875" style="22" customWidth="1"/>
    <col min="19" max="16384" width="9.00390625" style="22" customWidth="1"/>
  </cols>
  <sheetData>
    <row r="1" spans="1:18" s="67" customFormat="1" ht="14.25">
      <c r="A1" s="86" t="s">
        <v>334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5"/>
    </row>
    <row r="2" spans="1:18" s="67" customFormat="1" ht="14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5"/>
    </row>
    <row r="3" spans="1:18" ht="23.25" customHeight="1">
      <c r="A3" s="2" t="s">
        <v>307</v>
      </c>
      <c r="B3" s="3" t="s">
        <v>308</v>
      </c>
      <c r="C3" s="3" t="s">
        <v>309</v>
      </c>
      <c r="D3" s="3" t="s">
        <v>310</v>
      </c>
      <c r="E3" s="3" t="s">
        <v>311</v>
      </c>
      <c r="F3" s="4" t="s">
        <v>312</v>
      </c>
      <c r="G3" s="3" t="s">
        <v>313</v>
      </c>
      <c r="H3" s="4" t="s">
        <v>314</v>
      </c>
      <c r="I3" s="3" t="s">
        <v>315</v>
      </c>
      <c r="J3" s="3" t="s">
        <v>316</v>
      </c>
      <c r="K3" s="3" t="s">
        <v>317</v>
      </c>
      <c r="L3" s="4" t="s">
        <v>318</v>
      </c>
      <c r="M3" s="5" t="s">
        <v>319</v>
      </c>
      <c r="N3" s="5" t="s">
        <v>320</v>
      </c>
      <c r="O3" s="5" t="s">
        <v>321</v>
      </c>
      <c r="P3" s="2" t="s">
        <v>322</v>
      </c>
      <c r="Q3" s="2" t="s">
        <v>323</v>
      </c>
      <c r="R3" s="6" t="s">
        <v>324</v>
      </c>
    </row>
    <row r="4" spans="1:18" ht="14.25">
      <c r="A4" s="31" t="s">
        <v>66</v>
      </c>
      <c r="B4" s="70">
        <v>41</v>
      </c>
      <c r="C4" s="70">
        <v>40</v>
      </c>
      <c r="D4" s="70">
        <f>'总分'!Y3</f>
        <v>94.72999999999999</v>
      </c>
      <c r="E4" s="70">
        <f>'总分统计'!X3</f>
        <v>131.77999999999997</v>
      </c>
      <c r="F4" s="70">
        <f>'总分 (2)'!O3</f>
        <v>67.77</v>
      </c>
      <c r="G4" s="70">
        <f>SUM(B4:F4)</f>
        <v>375.28</v>
      </c>
      <c r="H4" s="70">
        <f>'总分 (3)'!AG3</f>
        <v>194.6</v>
      </c>
      <c r="I4" s="70">
        <f>'总分 (4)'!U3</f>
        <v>109.33</v>
      </c>
      <c r="J4" s="70">
        <f>'总分 (5)'!W3</f>
        <v>131.6</v>
      </c>
      <c r="K4" s="70">
        <f>'总分 (6)'!R3</f>
        <v>86.2</v>
      </c>
      <c r="L4" s="70">
        <f>SUM(G4:K4)</f>
        <v>897.0100000000001</v>
      </c>
      <c r="M4" s="70">
        <v>90</v>
      </c>
      <c r="N4" s="70">
        <v>38.5</v>
      </c>
      <c r="O4" s="70"/>
      <c r="P4" s="70">
        <f>N4+O4</f>
        <v>38.5</v>
      </c>
      <c r="Q4" s="70">
        <f>SUM(M4+P4)</f>
        <v>128.5</v>
      </c>
      <c r="R4" s="8" t="s">
        <v>328</v>
      </c>
    </row>
    <row r="5" spans="1:18" ht="14.25">
      <c r="A5" s="31" t="s">
        <v>67</v>
      </c>
      <c r="B5" s="70">
        <v>37</v>
      </c>
      <c r="C5" s="70">
        <v>31</v>
      </c>
      <c r="D5" s="70">
        <f>'总分'!Y4</f>
        <v>66.35000000000001</v>
      </c>
      <c r="E5" s="70">
        <f>'总分统计'!X4</f>
        <v>111.66999999999996</v>
      </c>
      <c r="F5" s="70">
        <f>'总分 (2)'!O4</f>
        <v>57.79999999999999</v>
      </c>
      <c r="G5" s="70">
        <f>SUM(B5:F5)</f>
        <v>303.82</v>
      </c>
      <c r="H5" s="70">
        <f>'总分 (3)'!AG4</f>
        <v>169.73</v>
      </c>
      <c r="I5" s="70">
        <f>'总分 (4)'!U4</f>
        <v>101.89999999999999</v>
      </c>
      <c r="J5" s="70">
        <f>'总分 (5)'!W4</f>
        <v>128.29999999999998</v>
      </c>
      <c r="K5" s="70">
        <f>'总分 (6)'!R4</f>
        <v>81.99</v>
      </c>
      <c r="L5" s="70">
        <f>SUM(G5:K5)</f>
        <v>785.7399999999999</v>
      </c>
      <c r="M5" s="70">
        <v>80</v>
      </c>
      <c r="N5" s="70">
        <v>4</v>
      </c>
      <c r="O5" s="70">
        <v>18.5</v>
      </c>
      <c r="P5" s="70">
        <f>N5+O5</f>
        <v>22.5</v>
      </c>
      <c r="Q5" s="70">
        <f>SUM(M5+P5)</f>
        <v>102.5</v>
      </c>
      <c r="R5" s="70" t="s">
        <v>330</v>
      </c>
    </row>
    <row r="6" spans="1:18" ht="14.25">
      <c r="A6" s="31" t="s">
        <v>68</v>
      </c>
      <c r="B6" s="70">
        <v>54</v>
      </c>
      <c r="C6" s="70">
        <v>51</v>
      </c>
      <c r="D6" s="70">
        <f>'总分'!Y5</f>
        <v>90.85</v>
      </c>
      <c r="E6" s="70">
        <f>'总分统计'!X5</f>
        <v>137.06</v>
      </c>
      <c r="F6" s="70">
        <f>'总分 (2)'!O5</f>
        <v>69.6</v>
      </c>
      <c r="G6" s="70">
        <f>SUM(B6:F6)</f>
        <v>402.51</v>
      </c>
      <c r="H6" s="70">
        <f>'总分 (3)'!AG5</f>
        <v>204.5300000000001</v>
      </c>
      <c r="I6" s="70">
        <f>'总分 (4)'!U5</f>
        <v>119.60000000000001</v>
      </c>
      <c r="J6" s="70">
        <f>'总分 (5)'!W5</f>
        <v>137.43</v>
      </c>
      <c r="K6" s="70">
        <f>'总分 (6)'!R5</f>
        <v>86.39999999999999</v>
      </c>
      <c r="L6" s="70">
        <f>SUM(G6:K6)</f>
        <v>950.4700000000001</v>
      </c>
      <c r="M6" s="70">
        <v>95</v>
      </c>
      <c r="N6" s="70">
        <v>16</v>
      </c>
      <c r="O6" s="70">
        <v>26</v>
      </c>
      <c r="P6" s="70">
        <f>N6+O6</f>
        <v>42</v>
      </c>
      <c r="Q6" s="70">
        <f>SUM(M6+P6)</f>
        <v>137</v>
      </c>
      <c r="R6" s="8" t="s">
        <v>327</v>
      </c>
    </row>
    <row r="7" spans="1:18" ht="14.25">
      <c r="A7" s="31" t="s">
        <v>325</v>
      </c>
      <c r="B7" s="70">
        <v>54</v>
      </c>
      <c r="C7" s="70">
        <v>44</v>
      </c>
      <c r="D7" s="70">
        <f>'总分'!Y6</f>
        <v>98.72999999999998</v>
      </c>
      <c r="E7" s="70">
        <f>'总分统计'!X6</f>
        <v>143.11000000000004</v>
      </c>
      <c r="F7" s="70">
        <f>'总分 (2)'!O6</f>
        <v>70.46</v>
      </c>
      <c r="G7" s="70">
        <f>SUM(B7:F7)</f>
        <v>410.3</v>
      </c>
      <c r="H7" s="70">
        <f>'总分 (3)'!AG6</f>
        <v>199.38</v>
      </c>
      <c r="I7" s="70">
        <f>'总分 (4)'!U6</f>
        <v>121.85999999999999</v>
      </c>
      <c r="J7" s="70">
        <f>'总分 (5)'!W6</f>
        <v>132.79999999999998</v>
      </c>
      <c r="K7" s="70">
        <f>'总分 (6)'!R6</f>
        <v>88.97</v>
      </c>
      <c r="L7" s="70">
        <f>SUM(G7:K7)</f>
        <v>953.3100000000001</v>
      </c>
      <c r="M7" s="70">
        <v>100</v>
      </c>
      <c r="N7" s="70">
        <v>21.5</v>
      </c>
      <c r="O7" s="70">
        <v>30</v>
      </c>
      <c r="P7" s="70">
        <f>N7+O7</f>
        <v>51.5</v>
      </c>
      <c r="Q7" s="70">
        <f>SUM(M7+P7)</f>
        <v>151.5</v>
      </c>
      <c r="R7" s="8" t="s">
        <v>326</v>
      </c>
    </row>
    <row r="8" spans="1:18" s="87" customFormat="1" ht="14.25">
      <c r="A8" s="31" t="s">
        <v>24</v>
      </c>
      <c r="B8" s="70">
        <v>43</v>
      </c>
      <c r="C8" s="70">
        <v>30</v>
      </c>
      <c r="D8" s="70">
        <f>'总分'!Y7</f>
        <v>83.94000000000001</v>
      </c>
      <c r="E8" s="70">
        <f>'总分统计'!X7</f>
        <v>133.48999999999998</v>
      </c>
      <c r="F8" s="70">
        <f>'总分 (2)'!O7</f>
        <v>68.63</v>
      </c>
      <c r="G8" s="70">
        <f>SUM(B8:F8)</f>
        <v>359.05999999999995</v>
      </c>
      <c r="H8" s="70">
        <f>'总分 (3)'!AG7</f>
        <v>198.61</v>
      </c>
      <c r="I8" s="70">
        <f>'总分 (4)'!U7</f>
        <v>114.71999999999998</v>
      </c>
      <c r="J8" s="70">
        <f>'总分 (5)'!W7</f>
        <v>132.54999999999998</v>
      </c>
      <c r="K8" s="70">
        <f>'总分 (6)'!R7</f>
        <v>83.21999999999998</v>
      </c>
      <c r="L8" s="70">
        <f>SUM(G8:K8)</f>
        <v>888.16</v>
      </c>
      <c r="M8" s="70">
        <v>85</v>
      </c>
      <c r="N8" s="70">
        <v>12.5</v>
      </c>
      <c r="O8" s="70">
        <v>17.5</v>
      </c>
      <c r="P8" s="70">
        <f>N8+O8</f>
        <v>30</v>
      </c>
      <c r="Q8" s="70">
        <f>SUM(M8+P8)</f>
        <v>115</v>
      </c>
      <c r="R8" s="8" t="s">
        <v>329</v>
      </c>
    </row>
    <row r="9" spans="1:18" s="20" customFormat="1" ht="15">
      <c r="A9" s="16" t="s">
        <v>62</v>
      </c>
      <c r="B9" s="17">
        <v>45</v>
      </c>
      <c r="C9" s="17">
        <v>42</v>
      </c>
      <c r="D9" s="17">
        <f>'总分'!Y8</f>
        <v>92.55</v>
      </c>
      <c r="E9" s="17">
        <f>'总分统计'!X8</f>
        <v>140.75</v>
      </c>
      <c r="F9" s="17">
        <f>'总分 (2)'!O8</f>
        <v>74.55000000000001</v>
      </c>
      <c r="G9" s="17">
        <f>SUM(B9:F9)</f>
        <v>394.85</v>
      </c>
      <c r="H9" s="17">
        <f>'总分 (3)'!AG8</f>
        <v>202.87</v>
      </c>
      <c r="I9" s="17">
        <f>'总分 (4)'!U8</f>
        <v>114.38000000000001</v>
      </c>
      <c r="J9" s="17">
        <f>'总分 (5)'!W8</f>
        <v>144.45000000000002</v>
      </c>
      <c r="K9" s="17">
        <f>'总分 (6)'!R8</f>
        <v>89.75000000000001</v>
      </c>
      <c r="L9" s="17">
        <f>SUM(G9:K9)</f>
        <v>946.3000000000001</v>
      </c>
      <c r="M9" s="17">
        <v>95</v>
      </c>
      <c r="N9" s="17">
        <v>30</v>
      </c>
      <c r="O9" s="17">
        <v>50.5</v>
      </c>
      <c r="P9" s="17">
        <f>N9+O9</f>
        <v>80.5</v>
      </c>
      <c r="Q9" s="17">
        <f>SUM(M9+P9)</f>
        <v>175.5</v>
      </c>
      <c r="R9" s="19" t="s">
        <v>230</v>
      </c>
    </row>
    <row r="10" spans="1:18" s="20" customFormat="1" ht="15">
      <c r="A10" s="16" t="s">
        <v>214</v>
      </c>
      <c r="B10" s="17">
        <v>45</v>
      </c>
      <c r="C10" s="17">
        <v>24</v>
      </c>
      <c r="D10" s="17">
        <f>'总分'!Y9</f>
        <v>99.14999999999999</v>
      </c>
      <c r="E10" s="17">
        <f>'总分统计'!X9</f>
        <v>147.65</v>
      </c>
      <c r="F10" s="17">
        <f>'总分 (2)'!O9</f>
        <v>80.74999999999999</v>
      </c>
      <c r="G10" s="17">
        <f>SUM(B10:F10)</f>
        <v>396.54999999999995</v>
      </c>
      <c r="H10" s="17">
        <f>'总分 (3)'!AG9</f>
        <v>212.52000000000004</v>
      </c>
      <c r="I10" s="17">
        <f>'总分 (4)'!U9</f>
        <v>125.8</v>
      </c>
      <c r="J10" s="17">
        <f>'总分 (5)'!W9</f>
        <v>148.6</v>
      </c>
      <c r="K10" s="17">
        <f>'总分 (6)'!R9</f>
        <v>92.87</v>
      </c>
      <c r="L10" s="17">
        <f>SUM(G10:K10)</f>
        <v>976.3399999999999</v>
      </c>
      <c r="M10" s="17">
        <v>100</v>
      </c>
      <c r="N10" s="17">
        <v>31.5</v>
      </c>
      <c r="O10" s="17">
        <v>63.5</v>
      </c>
      <c r="P10" s="17">
        <f>N10+O10</f>
        <v>95</v>
      </c>
      <c r="Q10" s="17">
        <f>SUM(M10+P10)</f>
        <v>195</v>
      </c>
      <c r="R10" s="19" t="s">
        <v>331</v>
      </c>
    </row>
    <row r="11" spans="1:18" s="20" customFormat="1" ht="15">
      <c r="A11" s="16" t="s">
        <v>215</v>
      </c>
      <c r="B11" s="17">
        <v>44</v>
      </c>
      <c r="C11" s="17">
        <v>45</v>
      </c>
      <c r="D11" s="17">
        <f>'总分'!Y10</f>
        <v>93.2</v>
      </c>
      <c r="E11" s="17">
        <f>'总分统计'!X10</f>
        <v>126.49000000000001</v>
      </c>
      <c r="F11" s="17">
        <f>'总分 (2)'!O10</f>
        <v>72.45</v>
      </c>
      <c r="G11" s="17">
        <f>SUM(B11:F11)</f>
        <v>381.14</v>
      </c>
      <c r="H11" s="17">
        <f>'总分 (3)'!AG10</f>
        <v>193.44</v>
      </c>
      <c r="I11" s="17">
        <f>'总分 (4)'!U10</f>
        <v>119.80999999999999</v>
      </c>
      <c r="J11" s="17">
        <f>'总分 (5)'!W10</f>
        <v>141.07999999999998</v>
      </c>
      <c r="K11" s="17">
        <f>'总分 (6)'!R10</f>
        <v>90.5</v>
      </c>
      <c r="L11" s="17">
        <f>SUM(G11:K11)</f>
        <v>925.9699999999998</v>
      </c>
      <c r="M11" s="17">
        <v>90</v>
      </c>
      <c r="N11" s="77">
        <v>22</v>
      </c>
      <c r="O11" s="17">
        <v>50.5</v>
      </c>
      <c r="P11" s="17">
        <f>N11+O11</f>
        <v>72.5</v>
      </c>
      <c r="Q11" s="17">
        <f>SUM(M11+P11)</f>
        <v>162.5</v>
      </c>
      <c r="R11" s="19" t="s">
        <v>216</v>
      </c>
    </row>
    <row r="12" spans="1:18" s="20" customFormat="1" ht="14.25">
      <c r="A12" s="16" t="s">
        <v>217</v>
      </c>
      <c r="B12" s="17">
        <v>32</v>
      </c>
      <c r="C12" s="17">
        <v>26</v>
      </c>
      <c r="D12" s="17">
        <f>'总分'!Y11</f>
        <v>89.07</v>
      </c>
      <c r="E12" s="17">
        <f>'总分统计'!X11</f>
        <v>142.1</v>
      </c>
      <c r="F12" s="17">
        <f>'总分 (2)'!O11</f>
        <v>73.9</v>
      </c>
      <c r="G12" s="17">
        <f>SUM(B12:F12)</f>
        <v>363.06999999999994</v>
      </c>
      <c r="H12" s="17">
        <f>'总分 (3)'!AG11</f>
        <v>206.95000000000005</v>
      </c>
      <c r="I12" s="17">
        <f>'总分 (4)'!U11</f>
        <v>120.53</v>
      </c>
      <c r="J12" s="17">
        <f>'总分 (5)'!W11</f>
        <v>129.6</v>
      </c>
      <c r="K12" s="17">
        <f>'总分 (6)'!R11</f>
        <v>88.66</v>
      </c>
      <c r="L12" s="17">
        <f>SUM(G12:K12)</f>
        <v>908.81</v>
      </c>
      <c r="M12" s="17">
        <v>80</v>
      </c>
      <c r="N12" s="17">
        <v>25.5</v>
      </c>
      <c r="O12" s="17">
        <v>26</v>
      </c>
      <c r="P12" s="17">
        <f>N12+O12</f>
        <v>51.5</v>
      </c>
      <c r="Q12" s="17">
        <f>SUM(M12+P12)</f>
        <v>131.5</v>
      </c>
      <c r="R12" s="19" t="s">
        <v>218</v>
      </c>
    </row>
    <row r="13" spans="1:18" s="20" customFormat="1" ht="14.25">
      <c r="A13" s="16" t="s">
        <v>25</v>
      </c>
      <c r="B13" s="17">
        <v>47</v>
      </c>
      <c r="C13" s="17">
        <v>35</v>
      </c>
      <c r="D13" s="17">
        <f>'总分'!Y12</f>
        <v>89.1</v>
      </c>
      <c r="E13" s="17">
        <f>'总分统计'!X12</f>
        <v>143.03000000000003</v>
      </c>
      <c r="F13" s="17">
        <f>'总分 (2)'!O12</f>
        <v>70.89999999999999</v>
      </c>
      <c r="G13" s="17">
        <f>SUM(B13:F13)</f>
        <v>385.03</v>
      </c>
      <c r="H13" s="17">
        <f>'总分 (3)'!AG12</f>
        <v>196.37</v>
      </c>
      <c r="I13" s="17">
        <f>'总分 (4)'!U12</f>
        <v>115.78999999999999</v>
      </c>
      <c r="J13" s="17">
        <f>'总分 (5)'!W12</f>
        <v>139.32999999999998</v>
      </c>
      <c r="K13" s="17">
        <f>'总分 (6)'!R12</f>
        <v>88.46</v>
      </c>
      <c r="L13" s="17">
        <f>SUM(G13:K13)</f>
        <v>924.98</v>
      </c>
      <c r="M13" s="17">
        <v>85</v>
      </c>
      <c r="N13" s="17">
        <v>19</v>
      </c>
      <c r="O13" s="17">
        <v>28</v>
      </c>
      <c r="P13" s="17">
        <f>N13+O13</f>
        <v>47</v>
      </c>
      <c r="Q13" s="17">
        <f>SUM(M13+P13)</f>
        <v>132</v>
      </c>
      <c r="R13" s="19" t="s">
        <v>219</v>
      </c>
    </row>
    <row r="14" spans="1:18" s="20" customFormat="1" ht="14.25">
      <c r="A14" s="16" t="s">
        <v>26</v>
      </c>
      <c r="B14" s="17">
        <v>53</v>
      </c>
      <c r="C14" s="17">
        <v>36</v>
      </c>
      <c r="D14" s="17">
        <f>'总分'!Y13</f>
        <v>85.6</v>
      </c>
      <c r="E14" s="17">
        <f>'总分统计'!X13</f>
        <v>134.69999999999996</v>
      </c>
      <c r="F14" s="17">
        <f>'总分 (2)'!O13</f>
        <v>72.39999999999999</v>
      </c>
      <c r="G14" s="17">
        <f>SUM(B14:F14)</f>
        <v>381.69999999999993</v>
      </c>
      <c r="H14" s="17">
        <f>'总分 (3)'!AG13</f>
        <v>176.94999999999996</v>
      </c>
      <c r="I14" s="17">
        <f>'总分 (4)'!U13</f>
        <v>123.2</v>
      </c>
      <c r="J14" s="17">
        <f>'总分 (5)'!W13</f>
        <v>136.85000000000002</v>
      </c>
      <c r="K14" s="17">
        <f>'总分 (6)'!R13</f>
        <v>87.58000000000001</v>
      </c>
      <c r="L14" s="17">
        <f>SUM(G14:K14)</f>
        <v>906.28</v>
      </c>
      <c r="M14" s="17">
        <v>75</v>
      </c>
      <c r="N14" s="17">
        <v>14.5</v>
      </c>
      <c r="O14" s="17">
        <v>29.5</v>
      </c>
      <c r="P14" s="17">
        <f>N14+O14</f>
        <v>44</v>
      </c>
      <c r="Q14" s="17">
        <f>SUM(M14+P14)</f>
        <v>119</v>
      </c>
      <c r="R14" s="17" t="s">
        <v>220</v>
      </c>
    </row>
    <row r="15" spans="1:18" ht="15">
      <c r="A15" s="7" t="s">
        <v>98</v>
      </c>
      <c r="B15" s="23">
        <v>48</v>
      </c>
      <c r="C15" s="23">
        <v>40</v>
      </c>
      <c r="D15" s="23">
        <f>'总分'!Y14</f>
        <v>95.20000000000002</v>
      </c>
      <c r="E15" s="23">
        <f>'总分统计'!X14</f>
        <v>135.61</v>
      </c>
      <c r="F15" s="23">
        <f>'总分 (2)'!O14</f>
        <v>70.71000000000001</v>
      </c>
      <c r="G15" s="23">
        <f>SUM(B15:F15)</f>
        <v>389.5200000000001</v>
      </c>
      <c r="H15" s="23">
        <f>'总分 (3)'!AG14</f>
        <v>192.45000000000002</v>
      </c>
      <c r="I15" s="23">
        <f>'总分 (4)'!U14</f>
        <v>116.92000000000002</v>
      </c>
      <c r="J15" s="23">
        <f>'总分 (5)'!W14</f>
        <v>138.86999999999998</v>
      </c>
      <c r="K15" s="23">
        <f>'总分 (6)'!R14</f>
        <v>90.86999999999999</v>
      </c>
      <c r="L15" s="23">
        <f>SUM(G15:K15)</f>
        <v>928.6300000000001</v>
      </c>
      <c r="M15" s="23">
        <v>95</v>
      </c>
      <c r="N15" s="23">
        <v>28</v>
      </c>
      <c r="O15" s="23">
        <v>66.5</v>
      </c>
      <c r="P15" s="23">
        <f>N15+O15</f>
        <v>94.5</v>
      </c>
      <c r="Q15" s="23">
        <f>SUM(M15+P15)</f>
        <v>189.5</v>
      </c>
      <c r="R15" s="8" t="s">
        <v>232</v>
      </c>
    </row>
    <row r="16" spans="1:18" ht="15">
      <c r="A16" s="7" t="s">
        <v>57</v>
      </c>
      <c r="B16" s="23">
        <v>51</v>
      </c>
      <c r="C16" s="23">
        <v>25</v>
      </c>
      <c r="D16" s="23">
        <f>'总分'!Y15</f>
        <v>89.39000000000001</v>
      </c>
      <c r="E16" s="23">
        <f>'总分统计'!X15</f>
        <v>130.08</v>
      </c>
      <c r="F16" s="23">
        <f>'总分 (2)'!O15</f>
        <v>67.58</v>
      </c>
      <c r="G16" s="23">
        <f>SUM(B16:F16)</f>
        <v>363.05</v>
      </c>
      <c r="H16" s="23">
        <f>'总分 (3)'!AG15</f>
        <v>175.59</v>
      </c>
      <c r="I16" s="23">
        <f>'总分 (4)'!U15</f>
        <v>106.82000000000002</v>
      </c>
      <c r="J16" s="23">
        <f>'总分 (5)'!W15</f>
        <v>135.75</v>
      </c>
      <c r="K16" s="23">
        <f>'总分 (6)'!R15</f>
        <v>81.45000000000002</v>
      </c>
      <c r="L16" s="23">
        <f>SUM(G16:K16)</f>
        <v>862.6600000000001</v>
      </c>
      <c r="M16" s="23">
        <v>75</v>
      </c>
      <c r="N16" s="23">
        <v>8</v>
      </c>
      <c r="P16" s="23">
        <f>N16+O16</f>
        <v>8</v>
      </c>
      <c r="Q16" s="23">
        <f>SUM(M16+P16)</f>
        <v>83</v>
      </c>
      <c r="R16" s="23" t="s">
        <v>221</v>
      </c>
    </row>
    <row r="17" spans="1:18" ht="14.25">
      <c r="A17" s="7" t="s">
        <v>94</v>
      </c>
      <c r="B17" s="23">
        <v>33</v>
      </c>
      <c r="C17" s="23">
        <v>33</v>
      </c>
      <c r="D17" s="23">
        <f>'总分'!Y16</f>
        <v>94.22000000000001</v>
      </c>
      <c r="E17" s="23">
        <f>'总分统计'!X16</f>
        <v>133.2</v>
      </c>
      <c r="F17" s="23">
        <f>'总分 (2)'!O16</f>
        <v>68.32</v>
      </c>
      <c r="G17" s="23">
        <f>SUM(B17:F17)</f>
        <v>361.74</v>
      </c>
      <c r="H17" s="23">
        <f>'总分 (3)'!AG16</f>
        <v>183.45</v>
      </c>
      <c r="I17" s="23">
        <f>'总分 (4)'!U16</f>
        <v>111.38000000000004</v>
      </c>
      <c r="J17" s="23">
        <f>'总分 (5)'!W16</f>
        <v>135.47</v>
      </c>
      <c r="K17" s="23">
        <f>'总分 (6)'!R16</f>
        <v>86.25</v>
      </c>
      <c r="L17" s="23">
        <f>SUM(G17:K17)</f>
        <v>878.2900000000001</v>
      </c>
      <c r="M17" s="23">
        <v>85</v>
      </c>
      <c r="N17" s="23">
        <v>22.5</v>
      </c>
      <c r="O17" s="23">
        <v>40</v>
      </c>
      <c r="P17" s="23">
        <f>N17+O17</f>
        <v>62.5</v>
      </c>
      <c r="Q17" s="23">
        <f>SUM(M17+P17)</f>
        <v>147.5</v>
      </c>
      <c r="R17" s="8" t="s">
        <v>93</v>
      </c>
    </row>
    <row r="18" spans="1:18" ht="14.25">
      <c r="A18" s="7" t="s">
        <v>27</v>
      </c>
      <c r="B18" s="23">
        <v>50</v>
      </c>
      <c r="C18" s="23">
        <v>33</v>
      </c>
      <c r="D18" s="23">
        <f>'总分'!Y17</f>
        <v>97.79</v>
      </c>
      <c r="E18" s="23">
        <f>'总分统计'!X17</f>
        <v>137.87000000000003</v>
      </c>
      <c r="F18" s="23">
        <f>'总分 (2)'!O17</f>
        <v>72.99000000000001</v>
      </c>
      <c r="G18" s="23">
        <f>SUM(B18:F18)</f>
        <v>391.6500000000001</v>
      </c>
      <c r="H18" s="23">
        <f>'总分 (3)'!AG17</f>
        <v>192.42999999999998</v>
      </c>
      <c r="I18" s="23">
        <f>'总分 (4)'!U17</f>
        <v>122.68000000000002</v>
      </c>
      <c r="J18" s="23">
        <f>'总分 (5)'!W17</f>
        <v>137.35999999999999</v>
      </c>
      <c r="K18" s="23">
        <f>'总分 (6)'!R17</f>
        <v>85.49999999999999</v>
      </c>
      <c r="L18" s="23">
        <f>SUM(G18:K18)</f>
        <v>929.6200000000001</v>
      </c>
      <c r="M18" s="23">
        <v>100</v>
      </c>
      <c r="N18" s="23">
        <v>28</v>
      </c>
      <c r="O18" s="23">
        <v>54</v>
      </c>
      <c r="P18" s="23">
        <f>N18+O18</f>
        <v>82</v>
      </c>
      <c r="Q18" s="23">
        <f>SUM(M18+P18)</f>
        <v>182</v>
      </c>
      <c r="R18" s="8" t="s">
        <v>72</v>
      </c>
    </row>
    <row r="19" spans="1:18" ht="14.25">
      <c r="A19" s="7" t="s">
        <v>28</v>
      </c>
      <c r="B19" s="23">
        <v>37</v>
      </c>
      <c r="C19" s="23">
        <v>33</v>
      </c>
      <c r="D19" s="23">
        <f>'总分'!Y18</f>
        <v>93.35999999999999</v>
      </c>
      <c r="E19" s="23">
        <f>'总分统计'!X18</f>
        <v>133.41</v>
      </c>
      <c r="F19" s="23">
        <f>'总分 (2)'!O18</f>
        <v>75.25</v>
      </c>
      <c r="G19" s="23">
        <f>SUM(B19:F19)</f>
        <v>372.02</v>
      </c>
      <c r="H19" s="23">
        <f>'总分 (3)'!AG18</f>
        <v>198.05999999999995</v>
      </c>
      <c r="I19" s="23">
        <f>'总分 (4)'!U18</f>
        <v>119.38000000000001</v>
      </c>
      <c r="J19" s="23">
        <f>'总分 (5)'!W18</f>
        <v>130.97000000000003</v>
      </c>
      <c r="K19" s="23">
        <f>'总分 (6)'!R18</f>
        <v>87.28999999999999</v>
      </c>
      <c r="L19" s="23">
        <f>SUM(G19:K19)</f>
        <v>907.7199999999999</v>
      </c>
      <c r="M19" s="23">
        <v>90</v>
      </c>
      <c r="N19" s="22">
        <v>14.5</v>
      </c>
      <c r="O19" s="23">
        <v>28</v>
      </c>
      <c r="P19" s="23">
        <f>N19+O19</f>
        <v>42.5</v>
      </c>
      <c r="Q19" s="23">
        <f>SUM(M19+P19)</f>
        <v>132.5</v>
      </c>
      <c r="R19" s="8" t="s">
        <v>76</v>
      </c>
    </row>
    <row r="20" spans="1:18" ht="14.25">
      <c r="A20" s="7" t="s">
        <v>99</v>
      </c>
      <c r="B20" s="23">
        <v>37</v>
      </c>
      <c r="C20" s="23">
        <v>44</v>
      </c>
      <c r="D20" s="23">
        <f>'总分'!Y19</f>
        <v>81.54999999999998</v>
      </c>
      <c r="E20" s="23">
        <f>'总分统计'!X19</f>
        <v>130.8</v>
      </c>
      <c r="F20" s="23">
        <f>'总分 (2)'!O19</f>
        <v>71.3</v>
      </c>
      <c r="G20" s="23">
        <f>SUM(B20:F20)</f>
        <v>364.65000000000003</v>
      </c>
      <c r="H20" s="23">
        <f>'总分 (3)'!AG19</f>
        <v>181.70000000000002</v>
      </c>
      <c r="I20" s="23">
        <f>'总分 (4)'!U19</f>
        <v>118.4</v>
      </c>
      <c r="J20" s="23">
        <f>'总分 (5)'!W19</f>
        <v>121.72999999999999</v>
      </c>
      <c r="K20" s="23">
        <f>'总分 (6)'!R19</f>
        <v>78.78999999999999</v>
      </c>
      <c r="L20" s="23">
        <f>SUM(G20:K20)</f>
        <v>865.27</v>
      </c>
      <c r="M20" s="23">
        <v>80</v>
      </c>
      <c r="N20" s="23">
        <v>5.5</v>
      </c>
      <c r="O20" s="23">
        <v>23.5</v>
      </c>
      <c r="P20" s="23">
        <f>N20+O20</f>
        <v>29</v>
      </c>
      <c r="Q20" s="23">
        <f>SUM(M20+P20)</f>
        <v>109</v>
      </c>
      <c r="R20" s="8" t="s">
        <v>222</v>
      </c>
    </row>
    <row r="21" spans="1:18" ht="14.25">
      <c r="A21" s="7" t="s">
        <v>84</v>
      </c>
      <c r="B21" s="23">
        <v>44</v>
      </c>
      <c r="C21" s="23">
        <v>49</v>
      </c>
      <c r="D21" s="23">
        <f>'总分'!Y20</f>
        <v>88.19</v>
      </c>
      <c r="E21" s="23">
        <f>'总分统计'!X20</f>
        <v>124.53</v>
      </c>
      <c r="F21" s="23">
        <f>'总分 (2)'!O20</f>
        <v>74.83</v>
      </c>
      <c r="G21" s="23">
        <f>SUM(B21:F21)</f>
        <v>380.55</v>
      </c>
      <c r="H21" s="23">
        <f>'总分 (3)'!AG20</f>
        <v>172.78</v>
      </c>
      <c r="I21" s="23">
        <f>'总分 (4)'!U20</f>
        <v>108.58</v>
      </c>
      <c r="J21" s="23">
        <f>'总分 (5)'!W20</f>
        <v>118.67</v>
      </c>
      <c r="K21" s="23">
        <f>'总分 (6)'!R20</f>
        <v>77.38</v>
      </c>
      <c r="L21" s="23">
        <f>SUM(G21:K21)</f>
        <v>857.96</v>
      </c>
      <c r="M21" s="23">
        <v>70</v>
      </c>
      <c r="N21" s="23">
        <v>16</v>
      </c>
      <c r="O21" s="23">
        <v>28</v>
      </c>
      <c r="P21" s="23">
        <f>N21+O21</f>
        <v>44</v>
      </c>
      <c r="Q21" s="23">
        <f>SUM(M21+P21)</f>
        <v>114</v>
      </c>
      <c r="R21" s="23" t="s">
        <v>73</v>
      </c>
    </row>
    <row r="22" spans="1:18" s="20" customFormat="1" ht="14.25">
      <c r="A22" s="16" t="s">
        <v>89</v>
      </c>
      <c r="B22" s="17">
        <v>42</v>
      </c>
      <c r="C22" s="17">
        <v>28</v>
      </c>
      <c r="D22" s="17">
        <f>'总分'!Y21</f>
        <v>86.02000000000001</v>
      </c>
      <c r="E22" s="17">
        <f>'总分统计'!X21</f>
        <v>127.47</v>
      </c>
      <c r="F22" s="17">
        <f>'总分 (2)'!O21</f>
        <v>67.37</v>
      </c>
      <c r="G22" s="17">
        <f>SUM(B22:F22)</f>
        <v>350.86</v>
      </c>
      <c r="H22" s="17">
        <f>'总分 (3)'!AG21</f>
        <v>170.37</v>
      </c>
      <c r="I22" s="17">
        <f>'总分 (4)'!U21</f>
        <v>114.25000000000003</v>
      </c>
      <c r="J22" s="17">
        <f>'总分 (5)'!W21</f>
        <v>125.25</v>
      </c>
      <c r="K22" s="17">
        <f>'总分 (6)'!R21</f>
        <v>82.13000000000002</v>
      </c>
      <c r="L22" s="17">
        <f>SUM(G22:K22)</f>
        <v>842.86</v>
      </c>
      <c r="M22" s="17">
        <v>80</v>
      </c>
      <c r="N22" s="17">
        <v>24</v>
      </c>
      <c r="O22" s="17">
        <v>82.5</v>
      </c>
      <c r="P22" s="17">
        <f>N22+O22</f>
        <v>106.5</v>
      </c>
      <c r="Q22" s="17">
        <f>SUM(M22+P22)</f>
        <v>186.5</v>
      </c>
      <c r="R22" s="19" t="s">
        <v>75</v>
      </c>
    </row>
    <row r="23" spans="1:18" s="20" customFormat="1" ht="14.25">
      <c r="A23" s="16" t="s">
        <v>87</v>
      </c>
      <c r="B23" s="17">
        <v>57</v>
      </c>
      <c r="C23" s="17">
        <v>25</v>
      </c>
      <c r="D23" s="17">
        <f>'总分'!Y22</f>
        <v>91.41000000000001</v>
      </c>
      <c r="E23" s="17">
        <f>'总分统计'!X22</f>
        <v>128.7</v>
      </c>
      <c r="F23" s="17">
        <f>'总分 (2)'!O22</f>
        <v>61.88</v>
      </c>
      <c r="G23" s="17">
        <f>SUM(B23:F23)</f>
        <v>363.99</v>
      </c>
      <c r="H23" s="17">
        <f>'总分 (3)'!AG22</f>
        <v>183.32000000000002</v>
      </c>
      <c r="I23" s="17">
        <f>'总分 (4)'!U22</f>
        <v>106.67999999999999</v>
      </c>
      <c r="J23" s="17">
        <f>'总分 (5)'!W22</f>
        <v>130.89000000000001</v>
      </c>
      <c r="K23" s="17">
        <f>'总分 (6)'!R22</f>
        <v>84.39000000000001</v>
      </c>
      <c r="L23" s="17">
        <f>SUM(G23:K23)</f>
        <v>869.27</v>
      </c>
      <c r="M23" s="17">
        <v>90</v>
      </c>
      <c r="N23" s="17">
        <v>49.5</v>
      </c>
      <c r="O23" s="17">
        <v>116</v>
      </c>
      <c r="P23" s="17">
        <f>N23+O23</f>
        <v>165.5</v>
      </c>
      <c r="Q23" s="17">
        <f>SUM(M23+P23)</f>
        <v>255.5</v>
      </c>
      <c r="R23" s="19" t="s">
        <v>79</v>
      </c>
    </row>
    <row r="24" spans="1:18" s="20" customFormat="1" ht="14.25">
      <c r="A24" s="16" t="s">
        <v>82</v>
      </c>
      <c r="B24" s="17">
        <v>53</v>
      </c>
      <c r="C24" s="17">
        <v>28</v>
      </c>
      <c r="D24" s="17">
        <f>'总分'!Y23</f>
        <v>83.48</v>
      </c>
      <c r="E24" s="17">
        <f>'总分统计'!X23</f>
        <v>125.71999999999998</v>
      </c>
      <c r="F24" s="17">
        <f>'总分 (2)'!O23</f>
        <v>66.95</v>
      </c>
      <c r="G24" s="17">
        <f>SUM(B24:F24)</f>
        <v>357.15</v>
      </c>
      <c r="H24" s="17">
        <f>'总分 (3)'!AG23</f>
        <v>176.48000000000002</v>
      </c>
      <c r="I24" s="17">
        <f>'总分 (4)'!U23</f>
        <v>107.55000000000001</v>
      </c>
      <c r="J24" s="17">
        <f>'总分 (5)'!W23</f>
        <v>119.15000000000002</v>
      </c>
      <c r="K24" s="17">
        <f>'总分 (6)'!R23</f>
        <v>79.55</v>
      </c>
      <c r="L24" s="17">
        <f>SUM(G24:K24)</f>
        <v>839.88</v>
      </c>
      <c r="M24" s="17">
        <v>75</v>
      </c>
      <c r="N24" s="71">
        <v>15.5</v>
      </c>
      <c r="O24" s="17">
        <v>33.5</v>
      </c>
      <c r="P24" s="17">
        <f>N24+O24</f>
        <v>49</v>
      </c>
      <c r="Q24" s="17">
        <f>SUM(M24+P24)</f>
        <v>124</v>
      </c>
      <c r="R24" s="19" t="s">
        <v>101</v>
      </c>
    </row>
    <row r="25" spans="1:18" s="20" customFormat="1" ht="14.25">
      <c r="A25" s="16" t="s">
        <v>100</v>
      </c>
      <c r="B25" s="17">
        <v>54</v>
      </c>
      <c r="C25" s="17">
        <v>40</v>
      </c>
      <c r="D25" s="17">
        <f>'总分'!Y24</f>
        <v>87.05000000000003</v>
      </c>
      <c r="E25" s="17">
        <f>'总分统计'!X24</f>
        <v>129.41</v>
      </c>
      <c r="F25" s="17">
        <f>'总分 (2)'!O24</f>
        <v>66.49000000000001</v>
      </c>
      <c r="G25" s="17">
        <f>SUM(B25:F25)</f>
        <v>376.95000000000005</v>
      </c>
      <c r="H25" s="17">
        <f>'总分 (3)'!AG24</f>
        <v>176.47999999999996</v>
      </c>
      <c r="I25" s="17">
        <f>'总分 (4)'!U24</f>
        <v>112.02000000000002</v>
      </c>
      <c r="J25" s="17">
        <f>'总分 (5)'!W24</f>
        <v>123.68</v>
      </c>
      <c r="K25" s="17">
        <f>'总分 (6)'!R24</f>
        <v>84.13</v>
      </c>
      <c r="L25" s="17">
        <f>SUM(G25:K25)</f>
        <v>873.2600000000001</v>
      </c>
      <c r="M25" s="17">
        <v>95</v>
      </c>
      <c r="N25" s="17">
        <v>25</v>
      </c>
      <c r="O25" s="17">
        <v>41</v>
      </c>
      <c r="P25" s="17">
        <f>N25+O25</f>
        <v>66</v>
      </c>
      <c r="Q25" s="17">
        <f>SUM(M25+P25)</f>
        <v>161</v>
      </c>
      <c r="R25" s="38" t="s">
        <v>233</v>
      </c>
    </row>
    <row r="26" spans="1:18" s="20" customFormat="1" ht="14.25">
      <c r="A26" s="16" t="s">
        <v>96</v>
      </c>
      <c r="B26" s="17">
        <v>40</v>
      </c>
      <c r="C26" s="17">
        <v>39</v>
      </c>
      <c r="D26" s="17">
        <f>'总分'!Y25</f>
        <v>77.67999999999998</v>
      </c>
      <c r="E26" s="17">
        <f>'总分统计'!X25</f>
        <v>117.76000000000002</v>
      </c>
      <c r="F26" s="17">
        <f>'总分 (2)'!O25</f>
        <v>63.68</v>
      </c>
      <c r="G26" s="17">
        <f>SUM(B26:F26)</f>
        <v>338.12</v>
      </c>
      <c r="H26" s="17">
        <f>'总分 (3)'!AG25</f>
        <v>165.85000000000002</v>
      </c>
      <c r="I26" s="17">
        <f>'总分 (4)'!U25</f>
        <v>104.39</v>
      </c>
      <c r="J26" s="17">
        <f>'总分 (5)'!W25</f>
        <v>125.6</v>
      </c>
      <c r="K26" s="17">
        <f>'总分 (6)'!R25</f>
        <v>75.32</v>
      </c>
      <c r="L26" s="17">
        <f>SUM(G26:K26)</f>
        <v>809.28</v>
      </c>
      <c r="M26" s="17">
        <v>70</v>
      </c>
      <c r="N26" s="72">
        <v>14.5</v>
      </c>
      <c r="O26" s="17">
        <v>24.5</v>
      </c>
      <c r="P26" s="17">
        <f>N26+O26</f>
        <v>39</v>
      </c>
      <c r="Q26" s="17">
        <f>SUM(M26+P26)</f>
        <v>109</v>
      </c>
      <c r="R26" s="38" t="s">
        <v>234</v>
      </c>
    </row>
    <row r="27" spans="1:18" s="20" customFormat="1" ht="14.25">
      <c r="A27" s="16" t="s">
        <v>80</v>
      </c>
      <c r="B27" s="17">
        <v>40</v>
      </c>
      <c r="C27" s="17">
        <v>43</v>
      </c>
      <c r="D27" s="17">
        <f>'总分'!Y26</f>
        <v>90.39999999999999</v>
      </c>
      <c r="E27" s="17">
        <f>'总分统计'!X26</f>
        <v>132.55</v>
      </c>
      <c r="F27" s="17">
        <f>'总分 (2)'!O26</f>
        <v>64.88999999999999</v>
      </c>
      <c r="G27" s="17">
        <f>SUM(B27:F27)</f>
        <v>370.84</v>
      </c>
      <c r="H27" s="17">
        <f>'总分 (3)'!AG26</f>
        <v>164.63</v>
      </c>
      <c r="I27" s="17">
        <f>'总分 (4)'!U26</f>
        <v>108</v>
      </c>
      <c r="J27" s="17">
        <f>'总分 (5)'!W26</f>
        <v>123.38999999999999</v>
      </c>
      <c r="K27" s="17">
        <f>'总分 (6)'!R26</f>
        <v>78.38999999999999</v>
      </c>
      <c r="L27" s="17">
        <f>SUM(G27:K27)</f>
        <v>845.25</v>
      </c>
      <c r="M27" s="17">
        <v>85</v>
      </c>
      <c r="N27" s="17">
        <v>19.5</v>
      </c>
      <c r="O27" s="17">
        <v>31.5</v>
      </c>
      <c r="P27" s="17">
        <f>N27+O27</f>
        <v>51</v>
      </c>
      <c r="Q27" s="17">
        <f>SUM(M27+P27)</f>
        <v>136</v>
      </c>
      <c r="R27" s="17" t="s">
        <v>332</v>
      </c>
    </row>
    <row r="28" spans="1:18" s="20" customFormat="1" ht="14.25">
      <c r="A28" s="16" t="s">
        <v>229</v>
      </c>
      <c r="B28" s="17">
        <v>60</v>
      </c>
      <c r="C28" s="17">
        <v>35</v>
      </c>
      <c r="D28" s="17">
        <f>'总分'!Y27</f>
        <v>93.86999999999999</v>
      </c>
      <c r="E28" s="17">
        <f>'总分统计'!X27</f>
        <v>133.78000000000003</v>
      </c>
      <c r="F28" s="17">
        <f>'总分 (2)'!O27</f>
        <v>71.35000000000001</v>
      </c>
      <c r="G28" s="17">
        <f>SUM(B28:F28)</f>
        <v>394.00000000000006</v>
      </c>
      <c r="H28" s="17">
        <f>'总分 (3)'!AG27</f>
        <v>188.41999999999996</v>
      </c>
      <c r="I28" s="17">
        <f>'总分 (4)'!U27</f>
        <v>110.93</v>
      </c>
      <c r="J28" s="17">
        <f>'总分 (5)'!W27</f>
        <v>134.9</v>
      </c>
      <c r="K28" s="17">
        <f>'总分 (6)'!R27</f>
        <v>85.02</v>
      </c>
      <c r="L28" s="17">
        <f>SUM(G28:K28)</f>
        <v>913.2700000000001</v>
      </c>
      <c r="M28" s="17">
        <v>100</v>
      </c>
      <c r="N28" s="17">
        <v>20.5</v>
      </c>
      <c r="O28" s="17">
        <v>52</v>
      </c>
      <c r="P28" s="17">
        <f>N28+O28</f>
        <v>72.5</v>
      </c>
      <c r="Q28" s="17">
        <f>SUM(M28+P28)</f>
        <v>172.5</v>
      </c>
      <c r="R28" s="19" t="s">
        <v>85</v>
      </c>
    </row>
    <row r="29" spans="1:18" ht="15">
      <c r="A29" s="7" t="s">
        <v>59</v>
      </c>
      <c r="B29" s="23">
        <v>62</v>
      </c>
      <c r="C29" s="23">
        <v>27</v>
      </c>
      <c r="D29" s="23">
        <f>'总分'!Y28</f>
        <v>90.35</v>
      </c>
      <c r="E29" s="23">
        <f>'总分统计'!X28</f>
        <v>134.16</v>
      </c>
      <c r="F29" s="23">
        <f>'总分 (2)'!O28</f>
        <v>68.58</v>
      </c>
      <c r="G29" s="23">
        <f>SUM(B29:F29)</f>
        <v>382.09</v>
      </c>
      <c r="H29" s="23">
        <f>'总分 (3)'!AG28</f>
        <v>180.45000000000005</v>
      </c>
      <c r="I29" s="23">
        <f>'总分 (4)'!U28</f>
        <v>110.87</v>
      </c>
      <c r="J29" s="23">
        <f>'总分 (5)'!W28</f>
        <v>134.1</v>
      </c>
      <c r="K29" s="23">
        <f>'总分 (6)'!R28</f>
        <v>87.14</v>
      </c>
      <c r="L29" s="23">
        <f>SUM(G29:K29)</f>
        <v>894.65</v>
      </c>
      <c r="M29" s="23">
        <v>95</v>
      </c>
      <c r="N29" s="23">
        <v>39.5</v>
      </c>
      <c r="O29" s="23">
        <v>52.5</v>
      </c>
      <c r="P29" s="23">
        <f>N29+O29</f>
        <v>92</v>
      </c>
      <c r="Q29" s="23">
        <f>SUM(M29+P29)</f>
        <v>187</v>
      </c>
      <c r="R29" s="9" t="s">
        <v>90</v>
      </c>
    </row>
    <row r="30" spans="1:18" ht="15">
      <c r="A30" s="7" t="s">
        <v>45</v>
      </c>
      <c r="B30" s="23">
        <v>44</v>
      </c>
      <c r="C30" s="23">
        <v>5</v>
      </c>
      <c r="D30" s="23">
        <f>'总分'!Y29</f>
        <v>90.08999999999999</v>
      </c>
      <c r="E30" s="23">
        <f>'总分统计'!X29</f>
        <v>132.48</v>
      </c>
      <c r="F30" s="23">
        <f>'总分 (2)'!O29</f>
        <v>67.64000000000001</v>
      </c>
      <c r="G30" s="23">
        <f>SUM(B30:F30)</f>
        <v>339.2099999999999</v>
      </c>
      <c r="H30" s="23">
        <f>'总分 (3)'!AG29</f>
        <v>175.68000000000004</v>
      </c>
      <c r="I30" s="23">
        <f>'总分 (4)'!U29</f>
        <v>99.85999999999999</v>
      </c>
      <c r="J30" s="23">
        <f>'总分 (5)'!W29</f>
        <v>122.93</v>
      </c>
      <c r="K30" s="23">
        <f>'总分 (6)'!R29</f>
        <v>75.57000000000002</v>
      </c>
      <c r="L30" s="23">
        <f>SUM(G30:K30)</f>
        <v>813.2500000000001</v>
      </c>
      <c r="M30" s="23">
        <v>70</v>
      </c>
      <c r="N30" s="23">
        <v>28</v>
      </c>
      <c r="O30" s="37">
        <v>63.5</v>
      </c>
      <c r="P30" s="23">
        <f>N30+O30</f>
        <v>91.5</v>
      </c>
      <c r="Q30" s="23">
        <f>SUM(M30+P30)</f>
        <v>161.5</v>
      </c>
      <c r="R30" s="8" t="s">
        <v>88</v>
      </c>
    </row>
    <row r="31" spans="1:18" ht="14.25">
      <c r="A31" s="7" t="s">
        <v>86</v>
      </c>
      <c r="B31" s="23">
        <v>48</v>
      </c>
      <c r="C31" s="23">
        <v>15</v>
      </c>
      <c r="D31" s="23">
        <f>'总分'!Y30</f>
        <v>88.80000000000001</v>
      </c>
      <c r="E31" s="23">
        <f>'总分统计'!X30</f>
        <v>128.79999999999998</v>
      </c>
      <c r="F31" s="23">
        <f>'总分 (2)'!O30</f>
        <v>65.7</v>
      </c>
      <c r="G31" s="23">
        <f>SUM(B31:F31)</f>
        <v>346.3</v>
      </c>
      <c r="H31" s="23">
        <f>'总分 (3)'!AG30</f>
        <v>175.47</v>
      </c>
      <c r="I31" s="23">
        <f>'总分 (4)'!U30</f>
        <v>94.31</v>
      </c>
      <c r="J31" s="23">
        <f>'总分 (5)'!W30</f>
        <v>124.67000000000002</v>
      </c>
      <c r="K31" s="23">
        <f>'总分 (6)'!R30</f>
        <v>76.93</v>
      </c>
      <c r="L31" s="23">
        <f>SUM(G31:K31)</f>
        <v>817.6800000000001</v>
      </c>
      <c r="M31" s="23">
        <v>75</v>
      </c>
      <c r="N31" s="23">
        <v>58</v>
      </c>
      <c r="O31" s="22">
        <v>40</v>
      </c>
      <c r="P31" s="23">
        <f>N31+O31</f>
        <v>98</v>
      </c>
      <c r="Q31" s="23">
        <f>SUM(M31+P31)</f>
        <v>173</v>
      </c>
      <c r="R31" s="8" t="s">
        <v>83</v>
      </c>
    </row>
    <row r="32" spans="1:18" ht="14.25">
      <c r="A32" s="7" t="s">
        <v>91</v>
      </c>
      <c r="B32" s="23">
        <v>55</v>
      </c>
      <c r="C32" s="23">
        <v>49</v>
      </c>
      <c r="D32" s="23">
        <f>'总分'!Y31</f>
        <v>87.09</v>
      </c>
      <c r="E32" s="23">
        <f>'总分统计'!X31</f>
        <v>128.88</v>
      </c>
      <c r="F32" s="23">
        <f>'总分 (2)'!O31</f>
        <v>63.43000000000001</v>
      </c>
      <c r="G32" s="23">
        <f>SUM(B32:F32)</f>
        <v>383.40000000000003</v>
      </c>
      <c r="H32" s="23">
        <f>'总分 (3)'!AG31</f>
        <v>182.22000000000003</v>
      </c>
      <c r="I32" s="23">
        <f>'总分 (4)'!U31</f>
        <v>106.79</v>
      </c>
      <c r="J32" s="23">
        <f>'总分 (5)'!W31</f>
        <v>122.01999999999998</v>
      </c>
      <c r="K32" s="23">
        <f>'总分 (6)'!R31</f>
        <v>78.17</v>
      </c>
      <c r="L32" s="23">
        <f>SUM(G32:K32)</f>
        <v>872.6</v>
      </c>
      <c r="M32" s="23">
        <v>85</v>
      </c>
      <c r="N32" s="23">
        <v>0</v>
      </c>
      <c r="O32" s="23">
        <v>28.5</v>
      </c>
      <c r="P32" s="23">
        <f>N32+O32</f>
        <v>28.5</v>
      </c>
      <c r="Q32" s="23">
        <f>SUM(M32+P32)</f>
        <v>113.5</v>
      </c>
      <c r="R32" s="8" t="s">
        <v>77</v>
      </c>
    </row>
    <row r="33" spans="1:18" ht="14.25">
      <c r="A33" s="7" t="s">
        <v>19</v>
      </c>
      <c r="B33" s="23">
        <v>58</v>
      </c>
      <c r="C33" s="23">
        <v>34</v>
      </c>
      <c r="D33" s="23">
        <f>'总分'!Y32</f>
        <v>86.36999999999999</v>
      </c>
      <c r="E33" s="23">
        <f>'总分统计'!X32</f>
        <v>134.41</v>
      </c>
      <c r="F33" s="23">
        <f>'总分 (2)'!O32</f>
        <v>67.26</v>
      </c>
      <c r="G33" s="23">
        <f>SUM(B33:F33)</f>
        <v>380.03999999999996</v>
      </c>
      <c r="H33" s="23">
        <f>'总分 (3)'!AG32</f>
        <v>164.22000000000003</v>
      </c>
      <c r="I33" s="23">
        <f>'总分 (4)'!U32</f>
        <v>94.37</v>
      </c>
      <c r="J33" s="23">
        <f>'总分 (5)'!W32</f>
        <v>118.64</v>
      </c>
      <c r="K33" s="23">
        <f>'总分 (6)'!R32</f>
        <v>76.63</v>
      </c>
      <c r="L33" s="23">
        <f>SUM(G33:K33)</f>
        <v>833.9</v>
      </c>
      <c r="M33" s="23">
        <v>80</v>
      </c>
      <c r="N33" s="23">
        <v>0</v>
      </c>
      <c r="O33" s="37">
        <v>63</v>
      </c>
      <c r="P33" s="23">
        <f>N33+O33</f>
        <v>63</v>
      </c>
      <c r="Q33" s="23">
        <f>SUM(M33+P33)</f>
        <v>143</v>
      </c>
      <c r="R33" s="8" t="s">
        <v>333</v>
      </c>
    </row>
    <row r="34" spans="1:18" ht="14.25">
      <c r="A34" s="7" t="s">
        <v>20</v>
      </c>
      <c r="B34" s="23">
        <v>52</v>
      </c>
      <c r="C34" s="23">
        <v>48</v>
      </c>
      <c r="D34" s="23">
        <f>'总分'!Y33</f>
        <v>94.86999999999999</v>
      </c>
      <c r="E34" s="23">
        <f>'总分统计'!X33</f>
        <v>137.38</v>
      </c>
      <c r="F34" s="23">
        <f>'总分 (2)'!O33</f>
        <v>71.03000000000002</v>
      </c>
      <c r="G34" s="23">
        <f>SUM(B34:F34)</f>
        <v>403.28000000000003</v>
      </c>
      <c r="H34" s="23">
        <f>'总分 (3)'!AG33</f>
        <v>181.23000000000002</v>
      </c>
      <c r="I34" s="23">
        <f>'总分 (4)'!U33</f>
        <v>101.86</v>
      </c>
      <c r="J34" s="23">
        <f>'总分 (5)'!W33</f>
        <v>124.53999999999999</v>
      </c>
      <c r="K34" s="23">
        <f>'总分 (6)'!R33</f>
        <v>80.58999999999999</v>
      </c>
      <c r="L34" s="23">
        <f>SUM(G34:K34)</f>
        <v>891.5</v>
      </c>
      <c r="M34" s="23">
        <v>90</v>
      </c>
      <c r="N34" s="23">
        <v>31</v>
      </c>
      <c r="O34" s="23">
        <v>53.5</v>
      </c>
      <c r="P34" s="23">
        <f>N34+O34</f>
        <v>84.5</v>
      </c>
      <c r="Q34" s="23">
        <f>SUM(M34+P34)</f>
        <v>174.5</v>
      </c>
      <c r="R34" s="8" t="s">
        <v>81</v>
      </c>
    </row>
    <row r="35" spans="1:18" ht="14.25">
      <c r="A35" s="7" t="s">
        <v>122</v>
      </c>
      <c r="B35" s="23">
        <v>69</v>
      </c>
      <c r="C35" s="23">
        <v>40</v>
      </c>
      <c r="D35" s="23">
        <f>'总分'!Y34</f>
        <v>98.34</v>
      </c>
      <c r="E35" s="23">
        <f>'总分统计'!X34</f>
        <v>146.70999999999998</v>
      </c>
      <c r="F35" s="23">
        <f>'总分 (2)'!O34</f>
        <v>75.64999999999999</v>
      </c>
      <c r="G35" s="23">
        <f>SUM(B35:F35)</f>
        <v>429.69999999999993</v>
      </c>
      <c r="H35" s="23">
        <f>'总分 (3)'!AG34</f>
        <v>194.09</v>
      </c>
      <c r="I35" s="23">
        <f>'总分 (4)'!U34</f>
        <v>116.19000000000001</v>
      </c>
      <c r="J35" s="23">
        <f>'总分 (5)'!W34</f>
        <v>135.70000000000002</v>
      </c>
      <c r="K35" s="23">
        <f>'总分 (6)'!R34</f>
        <v>89</v>
      </c>
      <c r="L35" s="23">
        <f>SUM(G35:K35)</f>
        <v>964.6800000000001</v>
      </c>
      <c r="M35" s="23">
        <v>100</v>
      </c>
      <c r="N35" s="23">
        <v>73</v>
      </c>
      <c r="O35" s="23">
        <v>83</v>
      </c>
      <c r="P35" s="23">
        <f>N35+O35</f>
        <v>156</v>
      </c>
      <c r="Q35" s="23">
        <f>SUM(M35+P35)</f>
        <v>256</v>
      </c>
      <c r="R35" s="8" t="s">
        <v>223</v>
      </c>
    </row>
    <row r="36" spans="1:18" s="20" customFormat="1" ht="15">
      <c r="A36" s="16" t="s">
        <v>224</v>
      </c>
      <c r="B36" s="17">
        <v>53</v>
      </c>
      <c r="C36" s="17">
        <v>44</v>
      </c>
      <c r="D36" s="17">
        <f>'总分'!Y35</f>
        <v>89.03</v>
      </c>
      <c r="E36" s="17">
        <f>'总分统计'!X35</f>
        <v>134.89999999999998</v>
      </c>
      <c r="F36" s="17">
        <f>'总分 (2)'!O35</f>
        <v>68.1</v>
      </c>
      <c r="G36" s="17">
        <f>SUM(B36:F36)</f>
        <v>389.03</v>
      </c>
      <c r="H36" s="17">
        <f>'总分 (3)'!AG35</f>
        <v>183.8</v>
      </c>
      <c r="I36" s="17">
        <f>'总分 (4)'!U35</f>
        <v>103.91</v>
      </c>
      <c r="J36" s="17">
        <f>'总分 (5)'!W35</f>
        <v>120.22999999999999</v>
      </c>
      <c r="K36" s="17">
        <f>'总分 (6)'!R35</f>
        <v>60.959999999999994</v>
      </c>
      <c r="L36" s="17">
        <f>SUM(G36:K36)</f>
        <v>857.93</v>
      </c>
      <c r="M36" s="17">
        <v>90</v>
      </c>
      <c r="N36" s="17">
        <v>18.5</v>
      </c>
      <c r="O36" s="17">
        <v>55</v>
      </c>
      <c r="P36" s="17">
        <f>N36+O36</f>
        <v>73.5</v>
      </c>
      <c r="Q36" s="17">
        <f>SUM(M36+P36)</f>
        <v>163.5</v>
      </c>
      <c r="R36" s="38" t="s">
        <v>92</v>
      </c>
    </row>
    <row r="37" spans="1:18" s="20" customFormat="1" ht="15">
      <c r="A37" s="16" t="s">
        <v>65</v>
      </c>
      <c r="B37" s="17">
        <v>40</v>
      </c>
      <c r="C37" s="17">
        <v>29</v>
      </c>
      <c r="D37" s="17">
        <f>'总分'!Y36</f>
        <v>86.77000000000001</v>
      </c>
      <c r="E37" s="17">
        <f>'总分统计'!X36</f>
        <v>127.85</v>
      </c>
      <c r="F37" s="17">
        <f>'总分 (2)'!O36</f>
        <v>64.19999999999999</v>
      </c>
      <c r="G37" s="17">
        <f>SUM(B37:F37)</f>
        <v>347.82</v>
      </c>
      <c r="H37" s="17">
        <f>'总分 (3)'!AG36</f>
        <v>176.06</v>
      </c>
      <c r="I37" s="17">
        <f>'总分 (4)'!U36</f>
        <v>91.5</v>
      </c>
      <c r="J37" s="17">
        <f>'总分 (5)'!W36</f>
        <v>108.11999999999999</v>
      </c>
      <c r="K37" s="17">
        <f>'总分 (6)'!R36</f>
        <v>56.8</v>
      </c>
      <c r="L37" s="17">
        <f>SUM(G37:K37)</f>
        <v>780.3</v>
      </c>
      <c r="M37" s="17">
        <v>75</v>
      </c>
      <c r="N37" s="17">
        <v>21.5</v>
      </c>
      <c r="O37" s="17">
        <v>51.5</v>
      </c>
      <c r="P37" s="17">
        <f>N37+O37</f>
        <v>73</v>
      </c>
      <c r="Q37" s="17">
        <f>SUM(M37+P37)</f>
        <v>148</v>
      </c>
      <c r="R37" s="19" t="s">
        <v>225</v>
      </c>
    </row>
    <row r="38" spans="1:18" s="20" customFormat="1" ht="15">
      <c r="A38" s="16" t="s">
        <v>61</v>
      </c>
      <c r="B38" s="17">
        <v>70</v>
      </c>
      <c r="C38" s="17">
        <v>20</v>
      </c>
      <c r="D38" s="17">
        <f>'总分'!Y37</f>
        <v>87.45</v>
      </c>
      <c r="E38" s="17">
        <f>'总分统计'!X37</f>
        <v>122.77</v>
      </c>
      <c r="F38" s="17">
        <f>'总分 (2)'!O37</f>
        <v>61.06999999999999</v>
      </c>
      <c r="G38" s="17">
        <f>SUM(B38:F38)</f>
        <v>361.28999999999996</v>
      </c>
      <c r="H38" s="17">
        <f>'总分 (3)'!AG37</f>
        <v>171.9</v>
      </c>
      <c r="I38" s="17">
        <f>'总分 (4)'!U37</f>
        <v>105.8</v>
      </c>
      <c r="J38" s="17">
        <f>'总分 (5)'!W37</f>
        <v>123.07</v>
      </c>
      <c r="K38" s="17">
        <f>'总分 (6)'!R37</f>
        <v>54.11</v>
      </c>
      <c r="L38" s="17">
        <f>SUM(G38:K38)</f>
        <v>816.17</v>
      </c>
      <c r="M38" s="17">
        <v>80</v>
      </c>
      <c r="N38" s="17">
        <v>26</v>
      </c>
      <c r="O38" s="17">
        <v>37</v>
      </c>
      <c r="P38" s="17">
        <f>N38+O38</f>
        <v>63</v>
      </c>
      <c r="Q38" s="17">
        <f>SUM(M38+P38)</f>
        <v>143</v>
      </c>
      <c r="R38" s="19" t="s">
        <v>226</v>
      </c>
    </row>
    <row r="39" spans="1:18" s="20" customFormat="1" ht="14.25">
      <c r="A39" s="16" t="s">
        <v>227</v>
      </c>
      <c r="B39" s="17">
        <v>48</v>
      </c>
      <c r="C39" s="17">
        <v>29</v>
      </c>
      <c r="D39" s="17">
        <f>'总分'!Y38</f>
        <v>93.68000000000004</v>
      </c>
      <c r="E39" s="17">
        <f>'总分统计'!X38</f>
        <v>136.21</v>
      </c>
      <c r="F39" s="17">
        <f>'总分 (2)'!O38</f>
        <v>67.01</v>
      </c>
      <c r="G39" s="17">
        <f>SUM(B39:F39)</f>
        <v>373.90000000000003</v>
      </c>
      <c r="H39" s="17">
        <f>'总分 (3)'!AG38</f>
        <v>179.9</v>
      </c>
      <c r="I39" s="17">
        <f>'总分 (4)'!U38</f>
        <v>98.53</v>
      </c>
      <c r="J39" s="17">
        <f>'总分 (5)'!W38</f>
        <v>113.9</v>
      </c>
      <c r="K39" s="17">
        <f>'总分 (6)'!R38</f>
        <v>52.35</v>
      </c>
      <c r="L39" s="17">
        <f>SUM(G39:K39)</f>
        <v>818.58</v>
      </c>
      <c r="M39" s="17">
        <v>85</v>
      </c>
      <c r="N39" s="17">
        <v>23.5</v>
      </c>
      <c r="O39" s="17">
        <v>39</v>
      </c>
      <c r="P39" s="17">
        <f>N39+O39</f>
        <v>62.5</v>
      </c>
      <c r="Q39" s="17">
        <f>SUM(M39+P39)</f>
        <v>147.5</v>
      </c>
      <c r="R39" s="38" t="s">
        <v>228</v>
      </c>
    </row>
    <row r="40" spans="1:18" s="20" customFormat="1" ht="14.25">
      <c r="A40" s="16" t="s">
        <v>22</v>
      </c>
      <c r="B40" s="17">
        <v>53</v>
      </c>
      <c r="C40" s="17">
        <v>36</v>
      </c>
      <c r="D40" s="17">
        <f>'总分'!Y39</f>
        <v>95.50000000000001</v>
      </c>
      <c r="E40" s="17">
        <f>'总分统计'!X39</f>
        <v>143.07</v>
      </c>
      <c r="F40" s="17">
        <f>'总分 (2)'!O39</f>
        <v>68.99</v>
      </c>
      <c r="G40" s="17">
        <f>SUM(B40:F40)</f>
        <v>396.56</v>
      </c>
      <c r="H40" s="17">
        <f>'总分 (3)'!AG39</f>
        <v>197.54000000000005</v>
      </c>
      <c r="I40" s="17">
        <f>'总分 (4)'!U39</f>
        <v>113.83000000000001</v>
      </c>
      <c r="J40" s="17">
        <f>'总分 (5)'!W39</f>
        <v>123.85000000000001</v>
      </c>
      <c r="K40" s="17">
        <f>'总分 (6)'!R39</f>
        <v>55.83</v>
      </c>
      <c r="L40" s="17">
        <f>SUM(G40:K40)</f>
        <v>887.6100000000001</v>
      </c>
      <c r="M40" s="17">
        <v>95</v>
      </c>
      <c r="N40" s="20">
        <v>68</v>
      </c>
      <c r="O40" s="17">
        <v>132</v>
      </c>
      <c r="P40" s="17">
        <f>N40+O40</f>
        <v>200</v>
      </c>
      <c r="Q40" s="17">
        <f>SUM(M40+P40)</f>
        <v>295</v>
      </c>
      <c r="R40" s="38" t="s">
        <v>235</v>
      </c>
    </row>
    <row r="41" spans="1:18" s="20" customFormat="1" ht="14.25">
      <c r="A41" s="16" t="s">
        <v>23</v>
      </c>
      <c r="B41" s="17">
        <v>62</v>
      </c>
      <c r="C41" s="17">
        <v>56</v>
      </c>
      <c r="D41" s="17">
        <f>'总分'!Y40</f>
        <v>93.00000000000003</v>
      </c>
      <c r="E41" s="17">
        <f>'总分统计'!X40</f>
        <v>137.38000000000002</v>
      </c>
      <c r="F41" s="17">
        <f>'总分 (2)'!O40</f>
        <v>68.17</v>
      </c>
      <c r="G41" s="17">
        <f>SUM(B41:F41)</f>
        <v>416.55000000000007</v>
      </c>
      <c r="H41" s="17">
        <f>'总分 (3)'!AG40</f>
        <v>196.79000000000002</v>
      </c>
      <c r="I41" s="17">
        <f>'总分 (4)'!U40</f>
        <v>114.27999999999999</v>
      </c>
      <c r="J41" s="17">
        <f>'总分 (5)'!W40</f>
        <v>127.60000000000002</v>
      </c>
      <c r="K41" s="17">
        <f>'总分 (6)'!R40</f>
        <v>54.7</v>
      </c>
      <c r="L41" s="17">
        <f>SUM(G41:K41)</f>
        <v>909.9200000000002</v>
      </c>
      <c r="M41" s="17">
        <v>100</v>
      </c>
      <c r="N41" s="17">
        <v>34</v>
      </c>
      <c r="O41" s="17">
        <v>85</v>
      </c>
      <c r="P41" s="17">
        <f>N41+O41</f>
        <v>119</v>
      </c>
      <c r="Q41" s="17">
        <f>SUM(M41+P41)</f>
        <v>219</v>
      </c>
      <c r="R41" s="19" t="s">
        <v>34</v>
      </c>
    </row>
    <row r="42" spans="1:19" ht="14.25">
      <c r="A42" s="32"/>
      <c r="B42" s="33"/>
      <c r="C42" s="33"/>
      <c r="D42" s="33"/>
      <c r="E42" s="33"/>
      <c r="F42" s="34"/>
      <c r="G42" s="33"/>
      <c r="H42" s="34"/>
      <c r="I42" s="33"/>
      <c r="J42" s="33"/>
      <c r="K42" s="33"/>
      <c r="L42" s="34"/>
      <c r="M42" s="35"/>
      <c r="N42" s="43"/>
      <c r="O42" s="35"/>
      <c r="P42" s="32"/>
      <c r="Q42" s="32"/>
      <c r="R42" s="36"/>
      <c r="S42" s="88"/>
    </row>
  </sheetData>
  <mergeCells count="1">
    <mergeCell ref="A1:Q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A1">
      <selection activeCell="O9" sqref="O9"/>
    </sheetView>
  </sheetViews>
  <sheetFormatPr defaultColWidth="9.00390625" defaultRowHeight="14.25"/>
  <cols>
    <col min="1" max="1" width="5.00390625" style="0" customWidth="1"/>
    <col min="2" max="2" width="6.625" style="0" customWidth="1"/>
    <col min="3" max="3" width="5.50390625" style="0" customWidth="1"/>
    <col min="4" max="22" width="6.625" style="0" customWidth="1"/>
    <col min="23" max="23" width="12.00390625" style="0" customWidth="1"/>
    <col min="24" max="24" width="5.25390625" style="0" customWidth="1"/>
    <col min="25" max="27" width="5.50390625" style="0" customWidth="1"/>
  </cols>
  <sheetData>
    <row r="1" spans="1:24" ht="14.25">
      <c r="A1" s="78" t="s">
        <v>272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3" ht="14.2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 t="s">
        <v>258</v>
      </c>
    </row>
    <row r="3" spans="1:23" ht="14.25">
      <c r="A3" t="s">
        <v>259</v>
      </c>
      <c r="B3">
        <v>5.5</v>
      </c>
      <c r="C3">
        <v>6</v>
      </c>
      <c r="D3">
        <v>7</v>
      </c>
      <c r="E3">
        <v>6</v>
      </c>
      <c r="F3">
        <v>6</v>
      </c>
      <c r="G3">
        <v>6.67</v>
      </c>
      <c r="H3">
        <v>6</v>
      </c>
      <c r="I3">
        <v>7</v>
      </c>
      <c r="J3">
        <v>5.8</v>
      </c>
      <c r="K3">
        <v>6.5</v>
      </c>
      <c r="L3">
        <v>6.83</v>
      </c>
      <c r="M3">
        <v>8</v>
      </c>
      <c r="N3">
        <v>6</v>
      </c>
      <c r="O3">
        <v>6.5</v>
      </c>
      <c r="P3">
        <v>6.7</v>
      </c>
      <c r="Q3">
        <v>6</v>
      </c>
      <c r="R3">
        <v>5.8</v>
      </c>
      <c r="S3">
        <v>6</v>
      </c>
      <c r="T3">
        <v>5.8</v>
      </c>
      <c r="U3">
        <v>5.5</v>
      </c>
      <c r="V3">
        <v>6</v>
      </c>
      <c r="W3">
        <f aca="true" t="shared" si="0" ref="W3:W40">SUM(B3:V3)</f>
        <v>131.6</v>
      </c>
    </row>
    <row r="4" spans="1:23" ht="14.25">
      <c r="A4" t="s">
        <v>67</v>
      </c>
      <c r="B4">
        <v>6</v>
      </c>
      <c r="C4">
        <v>6.33</v>
      </c>
      <c r="D4">
        <v>7</v>
      </c>
      <c r="E4">
        <v>6</v>
      </c>
      <c r="F4">
        <v>5.5</v>
      </c>
      <c r="G4">
        <v>6.5</v>
      </c>
      <c r="H4">
        <v>6.33</v>
      </c>
      <c r="I4">
        <v>6</v>
      </c>
      <c r="J4">
        <v>5.5</v>
      </c>
      <c r="K4">
        <v>5.85</v>
      </c>
      <c r="L4">
        <v>6.5</v>
      </c>
      <c r="M4">
        <v>7.33</v>
      </c>
      <c r="N4">
        <v>6</v>
      </c>
      <c r="O4">
        <v>5.8</v>
      </c>
      <c r="P4">
        <v>7</v>
      </c>
      <c r="Q4">
        <v>7.33</v>
      </c>
      <c r="R4">
        <v>6</v>
      </c>
      <c r="S4">
        <v>4</v>
      </c>
      <c r="T4">
        <v>4.5</v>
      </c>
      <c r="U4">
        <v>6.5</v>
      </c>
      <c r="V4">
        <v>6.33</v>
      </c>
      <c r="W4">
        <f t="shared" si="0"/>
        <v>128.29999999999998</v>
      </c>
    </row>
    <row r="5" spans="1:23" ht="14.25">
      <c r="A5" t="s">
        <v>68</v>
      </c>
      <c r="B5">
        <v>6</v>
      </c>
      <c r="C5">
        <v>6.33</v>
      </c>
      <c r="D5">
        <v>7</v>
      </c>
      <c r="E5">
        <v>6.3</v>
      </c>
      <c r="F5">
        <v>6.5</v>
      </c>
      <c r="G5">
        <v>7</v>
      </c>
      <c r="H5">
        <v>6</v>
      </c>
      <c r="I5">
        <v>7</v>
      </c>
      <c r="J5">
        <v>6</v>
      </c>
      <c r="K5">
        <v>6.5</v>
      </c>
      <c r="L5">
        <v>8</v>
      </c>
      <c r="M5">
        <v>8</v>
      </c>
      <c r="N5">
        <v>7</v>
      </c>
      <c r="O5">
        <v>6.5</v>
      </c>
      <c r="P5">
        <v>6</v>
      </c>
      <c r="Q5">
        <v>6</v>
      </c>
      <c r="R5">
        <v>5.8</v>
      </c>
      <c r="S5">
        <v>5</v>
      </c>
      <c r="T5">
        <v>6</v>
      </c>
      <c r="U5">
        <v>7.5</v>
      </c>
      <c r="V5">
        <v>7</v>
      </c>
      <c r="W5">
        <f t="shared" si="0"/>
        <v>137.43</v>
      </c>
    </row>
    <row r="6" spans="1:23" ht="14.25">
      <c r="A6" t="s">
        <v>124</v>
      </c>
      <c r="B6">
        <v>6.33</v>
      </c>
      <c r="C6">
        <v>5</v>
      </c>
      <c r="D6">
        <v>7</v>
      </c>
      <c r="E6">
        <v>5.3</v>
      </c>
      <c r="F6">
        <v>6</v>
      </c>
      <c r="G6">
        <v>6.5</v>
      </c>
      <c r="H6">
        <v>6</v>
      </c>
      <c r="I6">
        <v>6.8</v>
      </c>
      <c r="J6">
        <v>6.5</v>
      </c>
      <c r="K6">
        <v>4.5</v>
      </c>
      <c r="L6">
        <v>6.5</v>
      </c>
      <c r="M6">
        <v>7.5</v>
      </c>
      <c r="N6">
        <v>6.3</v>
      </c>
      <c r="O6">
        <v>5.8</v>
      </c>
      <c r="P6">
        <v>7.3</v>
      </c>
      <c r="Q6">
        <v>6</v>
      </c>
      <c r="R6">
        <v>6.67</v>
      </c>
      <c r="S6">
        <v>4.8</v>
      </c>
      <c r="T6">
        <v>6.5</v>
      </c>
      <c r="U6">
        <v>8.5</v>
      </c>
      <c r="V6">
        <v>7</v>
      </c>
      <c r="W6">
        <f t="shared" si="0"/>
        <v>132.79999999999998</v>
      </c>
    </row>
    <row r="7" spans="1:23" ht="14.25">
      <c r="A7" t="s">
        <v>125</v>
      </c>
      <c r="B7">
        <v>6</v>
      </c>
      <c r="C7">
        <v>5.33</v>
      </c>
      <c r="D7">
        <v>7.8</v>
      </c>
      <c r="E7">
        <v>5</v>
      </c>
      <c r="F7">
        <v>6.3</v>
      </c>
      <c r="G7">
        <v>7.33</v>
      </c>
      <c r="H7">
        <v>6.33</v>
      </c>
      <c r="I7">
        <v>6.3</v>
      </c>
      <c r="J7">
        <v>4.5</v>
      </c>
      <c r="K7">
        <v>6.67</v>
      </c>
      <c r="L7">
        <v>7.4</v>
      </c>
      <c r="M7">
        <v>8</v>
      </c>
      <c r="N7">
        <v>6</v>
      </c>
      <c r="O7">
        <v>5.3</v>
      </c>
      <c r="P7">
        <v>6</v>
      </c>
      <c r="Q7">
        <v>6.33</v>
      </c>
      <c r="R7">
        <v>6.33</v>
      </c>
      <c r="S7">
        <v>5</v>
      </c>
      <c r="T7">
        <v>6.3</v>
      </c>
      <c r="U7">
        <v>8</v>
      </c>
      <c r="V7">
        <v>6.33</v>
      </c>
      <c r="W7">
        <f t="shared" si="0"/>
        <v>132.54999999999998</v>
      </c>
    </row>
    <row r="8" spans="1:23" s="66" customFormat="1" ht="14.25">
      <c r="A8" s="66" t="s">
        <v>260</v>
      </c>
      <c r="B8" s="66">
        <v>7.2</v>
      </c>
      <c r="C8" s="66">
        <v>7</v>
      </c>
      <c r="D8" s="66">
        <v>7.2</v>
      </c>
      <c r="E8" s="66">
        <v>6.4</v>
      </c>
      <c r="F8" s="66">
        <v>6.3</v>
      </c>
      <c r="G8" s="66">
        <v>7.6</v>
      </c>
      <c r="H8" s="66">
        <v>6.4</v>
      </c>
      <c r="I8" s="66">
        <v>7</v>
      </c>
      <c r="J8" s="66">
        <v>4.6</v>
      </c>
      <c r="K8" s="66">
        <v>8.3</v>
      </c>
      <c r="L8" s="66">
        <v>7.65</v>
      </c>
      <c r="M8" s="66">
        <v>8.6</v>
      </c>
      <c r="N8" s="66">
        <v>6</v>
      </c>
      <c r="O8" s="66">
        <v>6.25</v>
      </c>
      <c r="P8" s="66">
        <v>7.2</v>
      </c>
      <c r="Q8" s="66">
        <v>6.75</v>
      </c>
      <c r="R8" s="66">
        <v>6.8</v>
      </c>
      <c r="S8" s="66">
        <v>6.4</v>
      </c>
      <c r="T8" s="66">
        <v>6.4</v>
      </c>
      <c r="U8" s="66">
        <v>8</v>
      </c>
      <c r="V8" s="66">
        <v>6.4</v>
      </c>
      <c r="W8" s="66">
        <f t="shared" si="0"/>
        <v>144.45000000000002</v>
      </c>
    </row>
    <row r="9" spans="1:23" s="66" customFormat="1" ht="14.25">
      <c r="A9" s="66" t="s">
        <v>261</v>
      </c>
      <c r="B9" s="66">
        <v>6.4</v>
      </c>
      <c r="C9" s="66">
        <v>7</v>
      </c>
      <c r="D9" s="66">
        <v>8.8</v>
      </c>
      <c r="E9" s="66">
        <v>6.8</v>
      </c>
      <c r="F9" s="66">
        <v>6.4</v>
      </c>
      <c r="G9" s="66">
        <v>7.7</v>
      </c>
      <c r="H9" s="66">
        <v>6.8</v>
      </c>
      <c r="I9" s="66">
        <v>7.3</v>
      </c>
      <c r="J9" s="66">
        <v>6.3</v>
      </c>
      <c r="K9" s="66">
        <v>8.6</v>
      </c>
      <c r="L9" s="66">
        <v>7.9</v>
      </c>
      <c r="M9" s="66">
        <v>8.6</v>
      </c>
      <c r="N9" s="66">
        <v>5.6</v>
      </c>
      <c r="O9" s="66">
        <v>5.75</v>
      </c>
      <c r="P9" s="66">
        <v>7.2</v>
      </c>
      <c r="Q9" s="66">
        <v>6.6</v>
      </c>
      <c r="R9" s="66">
        <v>6.8</v>
      </c>
      <c r="S9" s="66">
        <v>6.4</v>
      </c>
      <c r="T9" s="66">
        <v>6.6</v>
      </c>
      <c r="U9" s="66">
        <v>8.25</v>
      </c>
      <c r="V9" s="66">
        <v>6.8</v>
      </c>
      <c r="W9" s="66">
        <f t="shared" si="0"/>
        <v>148.6</v>
      </c>
    </row>
    <row r="10" spans="1:23" s="66" customFormat="1" ht="14.25">
      <c r="A10" s="66" t="s">
        <v>126</v>
      </c>
      <c r="B10" s="66">
        <v>6.75</v>
      </c>
      <c r="C10" s="66">
        <v>7.84</v>
      </c>
      <c r="D10" s="66">
        <v>8.2</v>
      </c>
      <c r="E10" s="66">
        <v>7.2</v>
      </c>
      <c r="F10" s="66">
        <v>6.9</v>
      </c>
      <c r="G10" s="66">
        <v>8.4</v>
      </c>
      <c r="H10" s="66">
        <v>6</v>
      </c>
      <c r="I10" s="66">
        <v>4.7</v>
      </c>
      <c r="J10" s="66">
        <v>6.7</v>
      </c>
      <c r="K10" s="66">
        <v>7.9</v>
      </c>
      <c r="L10" s="66">
        <v>7.34</v>
      </c>
      <c r="M10" s="66">
        <v>8.33</v>
      </c>
      <c r="N10" s="66">
        <v>5.5</v>
      </c>
      <c r="O10" s="66">
        <v>6.25</v>
      </c>
      <c r="P10" s="66">
        <v>6.9</v>
      </c>
      <c r="Q10" s="66">
        <v>6</v>
      </c>
      <c r="R10" s="66">
        <v>6</v>
      </c>
      <c r="S10" s="66">
        <v>5.2</v>
      </c>
      <c r="T10" s="66">
        <v>5.1</v>
      </c>
      <c r="U10" s="66">
        <v>7.7</v>
      </c>
      <c r="V10" s="66">
        <v>6.17</v>
      </c>
      <c r="W10" s="66">
        <f t="shared" si="0"/>
        <v>141.07999999999998</v>
      </c>
    </row>
    <row r="11" spans="1:23" s="66" customFormat="1" ht="14.25">
      <c r="A11" s="66" t="s">
        <v>127</v>
      </c>
      <c r="B11" s="66">
        <v>6</v>
      </c>
      <c r="C11" s="66">
        <v>7</v>
      </c>
      <c r="D11" s="66">
        <v>7</v>
      </c>
      <c r="E11" s="66">
        <v>6.3</v>
      </c>
      <c r="F11" s="66">
        <v>6</v>
      </c>
      <c r="G11" s="66">
        <v>7</v>
      </c>
      <c r="H11" s="66">
        <v>6</v>
      </c>
      <c r="I11" s="66">
        <v>6</v>
      </c>
      <c r="J11" s="66">
        <v>5.3</v>
      </c>
      <c r="K11" s="66">
        <v>7</v>
      </c>
      <c r="L11" s="66">
        <v>6.5</v>
      </c>
      <c r="M11" s="66">
        <v>8.5</v>
      </c>
      <c r="N11" s="66">
        <v>4.5</v>
      </c>
      <c r="O11" s="66">
        <v>5</v>
      </c>
      <c r="P11" s="66">
        <v>5.5</v>
      </c>
      <c r="Q11" s="66">
        <v>6</v>
      </c>
      <c r="R11" s="66">
        <v>6.5</v>
      </c>
      <c r="S11" s="66">
        <v>5</v>
      </c>
      <c r="T11" s="66">
        <v>5.5</v>
      </c>
      <c r="U11" s="66">
        <v>7</v>
      </c>
      <c r="V11" s="66">
        <v>6</v>
      </c>
      <c r="W11" s="66">
        <f t="shared" si="0"/>
        <v>129.6</v>
      </c>
    </row>
    <row r="12" spans="1:23" s="66" customFormat="1" ht="14.25">
      <c r="A12" s="66" t="s">
        <v>128</v>
      </c>
      <c r="B12" s="66">
        <v>6</v>
      </c>
      <c r="C12" s="66">
        <v>7.33</v>
      </c>
      <c r="D12" s="66">
        <v>8</v>
      </c>
      <c r="E12" s="66">
        <v>6</v>
      </c>
      <c r="F12" s="66">
        <v>6.5</v>
      </c>
      <c r="G12" s="66">
        <v>8.5</v>
      </c>
      <c r="H12" s="66">
        <v>6.67</v>
      </c>
      <c r="I12" s="66">
        <v>6</v>
      </c>
      <c r="J12" s="66">
        <v>5.5</v>
      </c>
      <c r="K12" s="66">
        <v>6.7</v>
      </c>
      <c r="L12" s="66">
        <v>8</v>
      </c>
      <c r="M12" s="66">
        <v>8</v>
      </c>
      <c r="N12" s="66">
        <v>4.3</v>
      </c>
      <c r="O12" s="66">
        <v>6</v>
      </c>
      <c r="P12" s="66">
        <v>6</v>
      </c>
      <c r="Q12" s="66">
        <v>7</v>
      </c>
      <c r="R12" s="66">
        <v>7.33</v>
      </c>
      <c r="S12" s="66">
        <v>5</v>
      </c>
      <c r="T12" s="66">
        <v>6</v>
      </c>
      <c r="U12" s="66">
        <v>7.5</v>
      </c>
      <c r="V12" s="66">
        <v>7</v>
      </c>
      <c r="W12" s="66">
        <f t="shared" si="0"/>
        <v>139.32999999999998</v>
      </c>
    </row>
    <row r="13" spans="1:23" s="66" customFormat="1" ht="12.75" customHeight="1">
      <c r="A13" s="66" t="s">
        <v>129</v>
      </c>
      <c r="B13" s="66">
        <v>7.4</v>
      </c>
      <c r="C13" s="66">
        <v>7.6</v>
      </c>
      <c r="D13" s="66">
        <v>8.9</v>
      </c>
      <c r="E13" s="66">
        <v>5.8</v>
      </c>
      <c r="F13" s="66">
        <v>4.9</v>
      </c>
      <c r="G13" s="66">
        <v>7.25</v>
      </c>
      <c r="H13" s="66">
        <v>6.4</v>
      </c>
      <c r="I13" s="66">
        <v>6.3</v>
      </c>
      <c r="J13" s="66">
        <v>6</v>
      </c>
      <c r="K13" s="66">
        <v>7.4</v>
      </c>
      <c r="L13" s="66">
        <v>6.4</v>
      </c>
      <c r="M13" s="66">
        <v>7.6</v>
      </c>
      <c r="N13" s="66">
        <v>3.4</v>
      </c>
      <c r="O13" s="66">
        <v>6</v>
      </c>
      <c r="P13" s="66">
        <v>5.2</v>
      </c>
      <c r="Q13" s="66">
        <v>7</v>
      </c>
      <c r="R13" s="66">
        <v>6.4</v>
      </c>
      <c r="S13" s="66">
        <v>6.4</v>
      </c>
      <c r="T13" s="66">
        <v>6</v>
      </c>
      <c r="U13" s="66">
        <v>7</v>
      </c>
      <c r="V13" s="66">
        <v>7.5</v>
      </c>
      <c r="W13" s="66">
        <f t="shared" si="0"/>
        <v>136.85000000000002</v>
      </c>
    </row>
    <row r="14" spans="1:23" s="67" customFormat="1" ht="14.25">
      <c r="A14" s="67" t="s">
        <v>262</v>
      </c>
      <c r="B14" s="13">
        <v>6.07</v>
      </c>
      <c r="C14" s="13">
        <v>6.67</v>
      </c>
      <c r="D14" s="13">
        <v>6.7</v>
      </c>
      <c r="E14" s="13">
        <v>7.4</v>
      </c>
      <c r="F14" s="13">
        <v>5.2</v>
      </c>
      <c r="G14" s="13">
        <v>7.87</v>
      </c>
      <c r="H14" s="13">
        <v>5.4</v>
      </c>
      <c r="I14" s="13">
        <v>6.3</v>
      </c>
      <c r="J14" s="13">
        <v>6.4</v>
      </c>
      <c r="K14" s="13">
        <v>8</v>
      </c>
      <c r="L14" s="13">
        <v>7.67</v>
      </c>
      <c r="M14" s="13">
        <v>8</v>
      </c>
      <c r="N14" s="13">
        <v>7</v>
      </c>
      <c r="O14" s="13">
        <v>5.9</v>
      </c>
      <c r="P14" s="13">
        <v>6.4</v>
      </c>
      <c r="Q14" s="13">
        <v>6.6</v>
      </c>
      <c r="R14" s="13">
        <v>5.87</v>
      </c>
      <c r="S14" s="13">
        <v>5.7</v>
      </c>
      <c r="T14" s="13">
        <v>6.3</v>
      </c>
      <c r="U14" s="13">
        <v>7.5</v>
      </c>
      <c r="V14" s="13">
        <v>5.92</v>
      </c>
      <c r="W14" s="67">
        <f t="shared" si="0"/>
        <v>138.86999999999998</v>
      </c>
    </row>
    <row r="15" spans="1:23" s="67" customFormat="1" ht="14.25">
      <c r="A15" s="67" t="s">
        <v>263</v>
      </c>
      <c r="B15" s="13">
        <v>5.45</v>
      </c>
      <c r="C15" s="13">
        <v>6.85</v>
      </c>
      <c r="D15" s="13">
        <v>6.7</v>
      </c>
      <c r="E15" s="13">
        <v>7.6</v>
      </c>
      <c r="F15" s="13">
        <v>6.3</v>
      </c>
      <c r="G15" s="13">
        <v>6.7</v>
      </c>
      <c r="H15" s="13">
        <v>5.2</v>
      </c>
      <c r="I15" s="13">
        <v>6.3</v>
      </c>
      <c r="J15" s="13">
        <v>6.4</v>
      </c>
      <c r="K15" s="13">
        <v>7.6</v>
      </c>
      <c r="L15" s="13">
        <v>7.4</v>
      </c>
      <c r="M15" s="13">
        <v>7.4</v>
      </c>
      <c r="N15" s="13">
        <v>6.5</v>
      </c>
      <c r="O15" s="13">
        <v>5.7</v>
      </c>
      <c r="P15" s="13">
        <v>5.9</v>
      </c>
      <c r="Q15" s="13">
        <v>5.7</v>
      </c>
      <c r="R15" s="13">
        <v>6.25</v>
      </c>
      <c r="S15" s="13">
        <v>5.2</v>
      </c>
      <c r="T15" s="13">
        <v>6.2</v>
      </c>
      <c r="U15" s="13">
        <v>7.95</v>
      </c>
      <c r="V15" s="13">
        <v>6.45</v>
      </c>
      <c r="W15" s="67">
        <f t="shared" si="0"/>
        <v>135.75</v>
      </c>
    </row>
    <row r="16" spans="1:23" s="67" customFormat="1" ht="14.25">
      <c r="A16" s="67" t="s">
        <v>130</v>
      </c>
      <c r="B16" s="13">
        <v>6.15</v>
      </c>
      <c r="C16" s="13">
        <v>6.65</v>
      </c>
      <c r="D16" s="13">
        <v>7.3</v>
      </c>
      <c r="E16" s="13">
        <v>6.4</v>
      </c>
      <c r="F16" s="13">
        <v>6.5</v>
      </c>
      <c r="G16" s="13">
        <v>6.3</v>
      </c>
      <c r="H16" s="13">
        <v>6.15</v>
      </c>
      <c r="I16" s="13">
        <v>5.9</v>
      </c>
      <c r="J16" s="13">
        <v>6.4</v>
      </c>
      <c r="K16" s="13">
        <v>6.55</v>
      </c>
      <c r="L16" s="13">
        <v>6.4</v>
      </c>
      <c r="M16" s="13">
        <v>8.15</v>
      </c>
      <c r="N16" s="13">
        <v>7</v>
      </c>
      <c r="O16" s="13">
        <v>6</v>
      </c>
      <c r="P16" s="13">
        <v>7.3</v>
      </c>
      <c r="Q16" s="13">
        <v>6.85</v>
      </c>
      <c r="R16" s="13">
        <v>5.97</v>
      </c>
      <c r="S16" s="13">
        <v>3.9</v>
      </c>
      <c r="T16" s="13">
        <v>5.9</v>
      </c>
      <c r="U16" s="13">
        <v>7.5</v>
      </c>
      <c r="V16" s="13">
        <v>6.2</v>
      </c>
      <c r="W16" s="67">
        <f t="shared" si="0"/>
        <v>135.47</v>
      </c>
    </row>
    <row r="17" spans="1:23" s="67" customFormat="1" ht="14.25">
      <c r="A17" s="67" t="s">
        <v>27</v>
      </c>
      <c r="B17" s="13">
        <v>6.95</v>
      </c>
      <c r="C17" s="13">
        <v>7.15</v>
      </c>
      <c r="D17" s="13">
        <v>7.7</v>
      </c>
      <c r="E17" s="13">
        <v>6.2</v>
      </c>
      <c r="F17" s="13">
        <v>6.3</v>
      </c>
      <c r="G17" s="13">
        <v>7</v>
      </c>
      <c r="H17" s="13">
        <v>6.15</v>
      </c>
      <c r="I17" s="13">
        <v>6.7</v>
      </c>
      <c r="J17" s="13">
        <v>5.9</v>
      </c>
      <c r="K17" s="13">
        <v>7.35</v>
      </c>
      <c r="L17" s="13">
        <v>6.83</v>
      </c>
      <c r="M17" s="13">
        <v>5.15</v>
      </c>
      <c r="N17" s="13">
        <v>6.2</v>
      </c>
      <c r="O17" s="13">
        <v>6.9</v>
      </c>
      <c r="P17" s="13">
        <v>5.9</v>
      </c>
      <c r="Q17" s="13">
        <v>5.58</v>
      </c>
      <c r="R17" s="13">
        <v>7.27</v>
      </c>
      <c r="S17" s="13">
        <v>6</v>
      </c>
      <c r="T17" s="13">
        <v>6.9</v>
      </c>
      <c r="U17" s="13">
        <v>7.5</v>
      </c>
      <c r="V17" s="13">
        <v>5.73</v>
      </c>
      <c r="W17" s="67">
        <f t="shared" si="0"/>
        <v>137.35999999999999</v>
      </c>
    </row>
    <row r="18" spans="1:23" s="67" customFormat="1" ht="14.25">
      <c r="A18" s="67" t="s">
        <v>28</v>
      </c>
      <c r="B18" s="13">
        <v>5.33</v>
      </c>
      <c r="C18" s="13">
        <v>6</v>
      </c>
      <c r="D18" s="13">
        <v>8</v>
      </c>
      <c r="E18" s="13">
        <v>5.3</v>
      </c>
      <c r="F18" s="13">
        <v>6.3</v>
      </c>
      <c r="G18" s="13">
        <v>6.5</v>
      </c>
      <c r="H18" s="13">
        <v>6.33</v>
      </c>
      <c r="I18" s="13">
        <v>4</v>
      </c>
      <c r="J18" s="13">
        <v>6</v>
      </c>
      <c r="K18" s="13">
        <v>6.3</v>
      </c>
      <c r="L18" s="13">
        <v>7</v>
      </c>
      <c r="M18" s="13">
        <v>7.67</v>
      </c>
      <c r="N18" s="13">
        <v>6.5</v>
      </c>
      <c r="O18" s="13">
        <v>6.7</v>
      </c>
      <c r="P18" s="13">
        <v>6.3</v>
      </c>
      <c r="Q18" s="13">
        <v>4.67</v>
      </c>
      <c r="R18" s="13">
        <v>6.67</v>
      </c>
      <c r="S18" s="13">
        <v>6.2</v>
      </c>
      <c r="T18" s="13">
        <v>6.7</v>
      </c>
      <c r="U18" s="13">
        <v>6.5</v>
      </c>
      <c r="V18" s="13">
        <v>6</v>
      </c>
      <c r="W18" s="67">
        <f t="shared" si="0"/>
        <v>130.97000000000003</v>
      </c>
    </row>
    <row r="19" spans="1:23" s="67" customFormat="1" ht="14.25">
      <c r="A19" s="67" t="s">
        <v>131</v>
      </c>
      <c r="B19" s="13">
        <v>5</v>
      </c>
      <c r="C19" s="13">
        <v>7.5</v>
      </c>
      <c r="D19" s="13">
        <v>7</v>
      </c>
      <c r="E19" s="13">
        <v>5</v>
      </c>
      <c r="F19" s="13">
        <v>5.3</v>
      </c>
      <c r="G19" s="13">
        <v>6</v>
      </c>
      <c r="H19" s="13">
        <v>5.33</v>
      </c>
      <c r="I19" s="13">
        <v>4.5</v>
      </c>
      <c r="J19" s="13">
        <v>6.5</v>
      </c>
      <c r="K19" s="13">
        <v>6.8</v>
      </c>
      <c r="L19" s="13">
        <v>6</v>
      </c>
      <c r="M19" s="13">
        <v>6.5</v>
      </c>
      <c r="N19" s="13">
        <v>4.5</v>
      </c>
      <c r="O19" s="13">
        <v>6</v>
      </c>
      <c r="P19" s="13">
        <v>5.3</v>
      </c>
      <c r="Q19" s="13">
        <v>5.5</v>
      </c>
      <c r="R19" s="13">
        <v>6</v>
      </c>
      <c r="S19" s="13">
        <v>5</v>
      </c>
      <c r="T19" s="13">
        <v>5.5</v>
      </c>
      <c r="U19" s="13">
        <v>7</v>
      </c>
      <c r="V19" s="13">
        <v>5.5</v>
      </c>
      <c r="W19" s="67">
        <f t="shared" si="0"/>
        <v>121.72999999999999</v>
      </c>
    </row>
    <row r="20" spans="1:23" s="67" customFormat="1" ht="14.25">
      <c r="A20" s="67" t="s">
        <v>132</v>
      </c>
      <c r="B20" s="13">
        <v>5</v>
      </c>
      <c r="C20" s="13">
        <v>6.33</v>
      </c>
      <c r="D20" s="13">
        <v>7</v>
      </c>
      <c r="E20" s="13">
        <v>5</v>
      </c>
      <c r="F20" s="13">
        <v>5</v>
      </c>
      <c r="G20" s="13">
        <v>5.85</v>
      </c>
      <c r="H20" s="13">
        <v>4.33</v>
      </c>
      <c r="I20" s="13">
        <v>5</v>
      </c>
      <c r="J20" s="13">
        <v>5</v>
      </c>
      <c r="K20" s="13">
        <v>7</v>
      </c>
      <c r="L20" s="13">
        <v>6.33</v>
      </c>
      <c r="M20" s="13">
        <v>6.5</v>
      </c>
      <c r="N20" s="13">
        <v>5</v>
      </c>
      <c r="O20" s="13">
        <v>4</v>
      </c>
      <c r="P20" s="13">
        <v>6</v>
      </c>
      <c r="Q20" s="13">
        <v>4.5</v>
      </c>
      <c r="R20" s="13">
        <v>6.33</v>
      </c>
      <c r="S20" s="13">
        <v>5</v>
      </c>
      <c r="T20" s="13">
        <v>6</v>
      </c>
      <c r="U20" s="13">
        <v>6.5</v>
      </c>
      <c r="V20" s="13">
        <v>7</v>
      </c>
      <c r="W20" s="67">
        <f t="shared" si="0"/>
        <v>118.67</v>
      </c>
    </row>
    <row r="21" spans="1:23" s="66" customFormat="1" ht="14.25">
      <c r="A21" s="66" t="s">
        <v>198</v>
      </c>
      <c r="B21" s="66">
        <v>5.65</v>
      </c>
      <c r="C21" s="66">
        <v>5.2</v>
      </c>
      <c r="D21" s="66">
        <v>7.2</v>
      </c>
      <c r="E21" s="66">
        <v>5.2</v>
      </c>
      <c r="F21" s="66">
        <v>5.75</v>
      </c>
      <c r="G21" s="66">
        <v>6.65</v>
      </c>
      <c r="H21" s="66">
        <v>5.15</v>
      </c>
      <c r="I21" s="66">
        <v>5.4</v>
      </c>
      <c r="J21" s="66">
        <v>5.6</v>
      </c>
      <c r="K21" s="66">
        <v>5.2</v>
      </c>
      <c r="L21" s="66">
        <v>4.6</v>
      </c>
      <c r="M21" s="66">
        <v>7.4</v>
      </c>
      <c r="N21" s="66">
        <v>7</v>
      </c>
      <c r="O21" s="66">
        <v>5.1</v>
      </c>
      <c r="P21" s="66">
        <v>5.9</v>
      </c>
      <c r="Q21" s="66">
        <v>6.65</v>
      </c>
      <c r="R21" s="66">
        <v>7.1</v>
      </c>
      <c r="S21" s="66">
        <v>4.7</v>
      </c>
      <c r="T21" s="66">
        <v>6.2</v>
      </c>
      <c r="U21" s="66">
        <v>7.5</v>
      </c>
      <c r="V21" s="66">
        <v>6.1</v>
      </c>
      <c r="W21" s="66">
        <f t="shared" si="0"/>
        <v>125.25</v>
      </c>
    </row>
    <row r="22" spans="1:23" s="66" customFormat="1" ht="14.25">
      <c r="A22" s="66" t="s">
        <v>200</v>
      </c>
      <c r="B22" s="66">
        <v>6.5</v>
      </c>
      <c r="C22" s="66">
        <v>6.33</v>
      </c>
      <c r="D22" s="66">
        <v>6.4</v>
      </c>
      <c r="E22" s="66">
        <v>6</v>
      </c>
      <c r="F22" s="66">
        <v>4.5</v>
      </c>
      <c r="G22" s="66">
        <v>6.57</v>
      </c>
      <c r="H22" s="66">
        <v>5.87</v>
      </c>
      <c r="I22" s="66">
        <v>6.4</v>
      </c>
      <c r="J22" s="66">
        <v>5.9</v>
      </c>
      <c r="K22" s="66">
        <v>6.2</v>
      </c>
      <c r="L22" s="66">
        <v>8.5</v>
      </c>
      <c r="M22" s="66">
        <v>7.07</v>
      </c>
      <c r="N22" s="66">
        <v>5.8</v>
      </c>
      <c r="O22" s="66">
        <v>5.9</v>
      </c>
      <c r="P22" s="66">
        <v>6.9</v>
      </c>
      <c r="Q22" s="66">
        <v>5.4</v>
      </c>
      <c r="R22" s="66">
        <v>7.4</v>
      </c>
      <c r="S22" s="66">
        <v>4.9</v>
      </c>
      <c r="T22" s="66">
        <v>5.9</v>
      </c>
      <c r="U22" s="66">
        <v>6.05</v>
      </c>
      <c r="V22" s="66">
        <v>6.4</v>
      </c>
      <c r="W22" s="66">
        <f t="shared" si="0"/>
        <v>130.89000000000001</v>
      </c>
    </row>
    <row r="23" spans="1:23" s="66" customFormat="1" ht="14.25">
      <c r="A23" s="66" t="s">
        <v>133</v>
      </c>
      <c r="B23" s="66">
        <v>6.25</v>
      </c>
      <c r="C23" s="66">
        <v>6.7</v>
      </c>
      <c r="D23" s="66" t="s">
        <v>271</v>
      </c>
      <c r="E23" s="66">
        <v>5.8</v>
      </c>
      <c r="F23" s="66">
        <v>4</v>
      </c>
      <c r="G23" s="66">
        <v>6</v>
      </c>
      <c r="H23" s="66">
        <v>5.95</v>
      </c>
      <c r="I23" s="66">
        <v>6.7</v>
      </c>
      <c r="J23" s="66">
        <v>5.8</v>
      </c>
      <c r="K23" s="66">
        <v>5.25</v>
      </c>
      <c r="L23" s="66">
        <v>6.53</v>
      </c>
      <c r="M23" s="66">
        <v>6.5</v>
      </c>
      <c r="N23" s="66">
        <v>5</v>
      </c>
      <c r="O23" s="66">
        <v>6.2</v>
      </c>
      <c r="P23" s="66">
        <v>5.7</v>
      </c>
      <c r="Q23" s="66">
        <v>4.9</v>
      </c>
      <c r="R23" s="66">
        <v>6.5</v>
      </c>
      <c r="S23" s="66">
        <v>5.7</v>
      </c>
      <c r="T23" s="66">
        <v>7</v>
      </c>
      <c r="U23" s="66">
        <v>6</v>
      </c>
      <c r="V23" s="66">
        <v>6.67</v>
      </c>
      <c r="W23" s="66">
        <f t="shared" si="0"/>
        <v>119.15000000000002</v>
      </c>
    </row>
    <row r="24" spans="1:23" s="66" customFormat="1" ht="14.25">
      <c r="A24" s="66" t="s">
        <v>134</v>
      </c>
      <c r="B24" s="66">
        <v>5.25</v>
      </c>
      <c r="C24" s="66">
        <v>6.4</v>
      </c>
      <c r="D24" s="66">
        <v>6</v>
      </c>
      <c r="E24" s="66">
        <v>5.9</v>
      </c>
      <c r="F24" s="66">
        <v>5.5</v>
      </c>
      <c r="G24" s="66">
        <v>6.4</v>
      </c>
      <c r="H24" s="66">
        <v>6</v>
      </c>
      <c r="I24" s="66">
        <v>6.2</v>
      </c>
      <c r="J24" s="66">
        <v>5.9</v>
      </c>
      <c r="K24" s="66">
        <v>6.9</v>
      </c>
      <c r="L24" s="66">
        <v>6.2</v>
      </c>
      <c r="M24" s="66">
        <v>7.9</v>
      </c>
      <c r="N24" s="66">
        <v>6</v>
      </c>
      <c r="O24" s="66">
        <v>5.5</v>
      </c>
      <c r="P24" s="66">
        <v>4.7</v>
      </c>
      <c r="Q24" s="66">
        <v>5.33</v>
      </c>
      <c r="R24" s="66">
        <v>5.2</v>
      </c>
      <c r="S24" s="66">
        <v>4.5</v>
      </c>
      <c r="T24" s="66">
        <v>6.2</v>
      </c>
      <c r="U24" s="66">
        <v>7</v>
      </c>
      <c r="V24" s="66">
        <v>4.7</v>
      </c>
      <c r="W24" s="66">
        <f t="shared" si="0"/>
        <v>123.68</v>
      </c>
    </row>
    <row r="25" spans="1:23" s="66" customFormat="1" ht="14.25">
      <c r="A25" s="66" t="s">
        <v>205</v>
      </c>
      <c r="B25" s="66">
        <v>6.67</v>
      </c>
      <c r="C25" s="66">
        <v>6.67</v>
      </c>
      <c r="D25" s="66">
        <v>7</v>
      </c>
      <c r="E25" s="66">
        <v>6</v>
      </c>
      <c r="F25" s="66">
        <v>5</v>
      </c>
      <c r="G25" s="66">
        <v>6</v>
      </c>
      <c r="H25" s="66">
        <v>6.33</v>
      </c>
      <c r="I25" s="66">
        <v>6.5</v>
      </c>
      <c r="J25" s="66">
        <v>6.3</v>
      </c>
      <c r="K25" s="66">
        <v>6.5</v>
      </c>
      <c r="L25" s="66">
        <v>5.33</v>
      </c>
      <c r="M25" s="66">
        <v>8.33</v>
      </c>
      <c r="N25" s="66">
        <v>6</v>
      </c>
      <c r="O25" s="66">
        <v>6</v>
      </c>
      <c r="P25" s="66">
        <v>5.3</v>
      </c>
      <c r="Q25" s="66">
        <v>5</v>
      </c>
      <c r="R25" s="66">
        <v>6.67</v>
      </c>
      <c r="S25" s="66">
        <v>4.5</v>
      </c>
      <c r="T25" s="66">
        <v>6</v>
      </c>
      <c r="U25" s="66">
        <v>5.5</v>
      </c>
      <c r="V25" s="66">
        <v>4</v>
      </c>
      <c r="W25" s="66">
        <f t="shared" si="0"/>
        <v>125.6</v>
      </c>
    </row>
    <row r="26" spans="1:23" s="66" customFormat="1" ht="14.25">
      <c r="A26" s="66" t="s">
        <v>136</v>
      </c>
      <c r="B26" s="66">
        <v>5</v>
      </c>
      <c r="C26" s="66">
        <v>7</v>
      </c>
      <c r="D26" s="66">
        <v>8</v>
      </c>
      <c r="E26" s="66">
        <v>4</v>
      </c>
      <c r="F26" s="66">
        <v>5.3</v>
      </c>
      <c r="G26" s="66">
        <v>5</v>
      </c>
      <c r="H26" s="66">
        <v>6.87</v>
      </c>
      <c r="I26" s="66">
        <v>6.3</v>
      </c>
      <c r="J26" s="66">
        <v>5.3</v>
      </c>
      <c r="K26" s="66">
        <v>6</v>
      </c>
      <c r="L26" s="66">
        <v>5</v>
      </c>
      <c r="M26" s="66">
        <v>7.05</v>
      </c>
      <c r="N26" s="66">
        <v>6</v>
      </c>
      <c r="O26" s="66">
        <v>5.3</v>
      </c>
      <c r="P26" s="66">
        <v>7.3</v>
      </c>
      <c r="Q26" s="66">
        <v>6</v>
      </c>
      <c r="R26" s="66">
        <v>5.67</v>
      </c>
      <c r="S26" s="66">
        <v>5</v>
      </c>
      <c r="T26" s="66">
        <v>5.3</v>
      </c>
      <c r="U26" s="66">
        <v>7</v>
      </c>
      <c r="V26" s="66">
        <v>5</v>
      </c>
      <c r="W26" s="66">
        <f t="shared" si="0"/>
        <v>123.38999999999999</v>
      </c>
    </row>
    <row r="27" spans="1:23" s="66" customFormat="1" ht="14.25">
      <c r="A27" s="66" t="s">
        <v>137</v>
      </c>
      <c r="B27" s="66">
        <v>5.65</v>
      </c>
      <c r="C27" s="66">
        <v>7.1</v>
      </c>
      <c r="D27" s="66">
        <v>7.5</v>
      </c>
      <c r="E27" s="66">
        <v>5.6</v>
      </c>
      <c r="F27" s="66">
        <v>6.45</v>
      </c>
      <c r="G27" s="66">
        <v>6.65</v>
      </c>
      <c r="H27" s="66">
        <v>6.4</v>
      </c>
      <c r="I27" s="66">
        <v>5.7</v>
      </c>
      <c r="J27" s="66">
        <v>5.9</v>
      </c>
      <c r="K27" s="66">
        <v>6.9</v>
      </c>
      <c r="L27" s="66">
        <v>6.6</v>
      </c>
      <c r="M27" s="66">
        <v>7.2</v>
      </c>
      <c r="N27" s="66">
        <v>6.6</v>
      </c>
      <c r="O27" s="13">
        <v>7.25</v>
      </c>
      <c r="P27" s="66">
        <v>5.7</v>
      </c>
      <c r="Q27" s="66">
        <v>6.4</v>
      </c>
      <c r="R27" s="66">
        <v>7.7</v>
      </c>
      <c r="S27" s="66">
        <v>5.8</v>
      </c>
      <c r="T27" s="66">
        <v>6.9</v>
      </c>
      <c r="U27" s="66">
        <v>6.25</v>
      </c>
      <c r="V27" s="66">
        <v>4.65</v>
      </c>
      <c r="W27" s="66">
        <f t="shared" si="0"/>
        <v>134.9</v>
      </c>
    </row>
    <row r="28" spans="1:23" s="67" customFormat="1" ht="14.25">
      <c r="A28" s="67" t="s">
        <v>264</v>
      </c>
      <c r="B28" s="13">
        <v>7.1</v>
      </c>
      <c r="C28" s="13">
        <v>6.75</v>
      </c>
      <c r="D28" s="13">
        <v>6.4</v>
      </c>
      <c r="E28" s="13">
        <v>6.7</v>
      </c>
      <c r="F28" s="13">
        <v>6.6</v>
      </c>
      <c r="G28" s="13">
        <v>6.73</v>
      </c>
      <c r="H28" s="13">
        <v>5.55</v>
      </c>
      <c r="I28" s="13">
        <v>6.3</v>
      </c>
      <c r="J28" s="13">
        <v>5.9</v>
      </c>
      <c r="K28" s="13">
        <v>6.9</v>
      </c>
      <c r="L28" s="13">
        <v>7.13</v>
      </c>
      <c r="M28" s="13">
        <v>6.73</v>
      </c>
      <c r="N28" s="13">
        <v>6.2</v>
      </c>
      <c r="O28" s="13">
        <v>5.7</v>
      </c>
      <c r="P28" s="66">
        <v>6.5</v>
      </c>
      <c r="Q28" s="13">
        <v>5.4</v>
      </c>
      <c r="R28" s="13">
        <v>6.23</v>
      </c>
      <c r="S28" s="13">
        <v>6.2</v>
      </c>
      <c r="T28" s="13">
        <v>6.4</v>
      </c>
      <c r="U28" s="13">
        <v>6.95</v>
      </c>
      <c r="V28" s="13">
        <v>5.73</v>
      </c>
      <c r="W28" s="67">
        <f t="shared" si="0"/>
        <v>134.1</v>
      </c>
    </row>
    <row r="29" spans="1:23" s="67" customFormat="1" ht="14.25">
      <c r="A29" s="67" t="s">
        <v>265</v>
      </c>
      <c r="B29" s="13">
        <v>6.42</v>
      </c>
      <c r="C29" s="13">
        <v>5.37</v>
      </c>
      <c r="D29" s="13">
        <v>7.2</v>
      </c>
      <c r="E29" s="13">
        <v>5</v>
      </c>
      <c r="F29" s="13">
        <v>5.1</v>
      </c>
      <c r="G29" s="13">
        <v>6.37</v>
      </c>
      <c r="H29" s="13">
        <v>5.87</v>
      </c>
      <c r="I29" s="13">
        <v>5.9</v>
      </c>
      <c r="J29" s="13">
        <v>4.95</v>
      </c>
      <c r="K29" s="13">
        <v>5.7</v>
      </c>
      <c r="L29" s="13">
        <v>6.93</v>
      </c>
      <c r="M29" s="13">
        <v>6.33</v>
      </c>
      <c r="N29" s="13">
        <v>6.7</v>
      </c>
      <c r="O29" s="13">
        <v>5.9</v>
      </c>
      <c r="P29" s="13">
        <v>6.6</v>
      </c>
      <c r="Q29" s="13">
        <v>5.6</v>
      </c>
      <c r="R29" s="13">
        <v>5.17</v>
      </c>
      <c r="S29" s="13">
        <v>5.1</v>
      </c>
      <c r="T29" s="13">
        <v>4.9</v>
      </c>
      <c r="U29" s="13">
        <v>6.95</v>
      </c>
      <c r="V29" s="13">
        <v>4.87</v>
      </c>
      <c r="W29" s="67">
        <f t="shared" si="0"/>
        <v>122.93</v>
      </c>
    </row>
    <row r="30" spans="1:23" s="67" customFormat="1" ht="14.25">
      <c r="A30" s="67" t="s">
        <v>138</v>
      </c>
      <c r="B30" s="13">
        <v>7.1</v>
      </c>
      <c r="C30" s="13">
        <v>5.2</v>
      </c>
      <c r="D30" s="13">
        <v>6.9</v>
      </c>
      <c r="E30" s="13">
        <v>7.1</v>
      </c>
      <c r="F30" s="13">
        <v>4.9</v>
      </c>
      <c r="G30" s="13">
        <v>7.27</v>
      </c>
      <c r="H30" s="13">
        <v>5.67</v>
      </c>
      <c r="I30" s="13">
        <v>5.3</v>
      </c>
      <c r="J30" s="13">
        <v>5.4</v>
      </c>
      <c r="K30" s="13">
        <v>4.7</v>
      </c>
      <c r="L30" s="13">
        <v>7</v>
      </c>
      <c r="M30" s="13">
        <v>9.2</v>
      </c>
      <c r="N30" s="13">
        <v>5.8</v>
      </c>
      <c r="O30" s="13">
        <v>4.7</v>
      </c>
      <c r="P30" s="13">
        <v>4.95</v>
      </c>
      <c r="Q30" s="13">
        <v>6.5</v>
      </c>
      <c r="R30" s="13">
        <v>5.43</v>
      </c>
      <c r="S30" s="13">
        <v>4.8</v>
      </c>
      <c r="T30" s="13">
        <v>4.9</v>
      </c>
      <c r="U30" s="13">
        <v>5.95</v>
      </c>
      <c r="V30" s="13">
        <v>5.9</v>
      </c>
      <c r="W30" s="67">
        <f t="shared" si="0"/>
        <v>124.67000000000002</v>
      </c>
    </row>
    <row r="31" spans="1:23" s="67" customFormat="1" ht="14.25">
      <c r="A31" s="67" t="s">
        <v>139</v>
      </c>
      <c r="B31" s="13">
        <v>5</v>
      </c>
      <c r="C31" s="13">
        <v>7</v>
      </c>
      <c r="D31" s="13">
        <v>7.5</v>
      </c>
      <c r="E31" s="13">
        <v>6</v>
      </c>
      <c r="F31" s="13">
        <v>5.8</v>
      </c>
      <c r="G31" s="13">
        <v>6</v>
      </c>
      <c r="H31" s="13">
        <v>6</v>
      </c>
      <c r="I31" s="13">
        <v>6.5</v>
      </c>
      <c r="J31" s="13">
        <v>4</v>
      </c>
      <c r="K31" s="13">
        <v>7</v>
      </c>
      <c r="L31" s="13">
        <v>5.33</v>
      </c>
      <c r="M31" s="13">
        <v>7</v>
      </c>
      <c r="N31" s="13">
        <v>6.3</v>
      </c>
      <c r="O31" s="13">
        <v>5</v>
      </c>
      <c r="P31" s="13">
        <v>4.8</v>
      </c>
      <c r="Q31" s="13">
        <v>4.33</v>
      </c>
      <c r="R31" s="13">
        <v>6.33</v>
      </c>
      <c r="S31" s="13">
        <v>5.3</v>
      </c>
      <c r="T31" s="13">
        <v>5</v>
      </c>
      <c r="U31" s="13">
        <v>8</v>
      </c>
      <c r="V31" s="13">
        <v>3.83</v>
      </c>
      <c r="W31" s="67">
        <f t="shared" si="0"/>
        <v>122.01999999999998</v>
      </c>
    </row>
    <row r="32" spans="1:23" s="67" customFormat="1" ht="14.25">
      <c r="A32" s="67" t="s">
        <v>19</v>
      </c>
      <c r="B32" s="13">
        <v>5.83</v>
      </c>
      <c r="C32" s="13">
        <v>7.33</v>
      </c>
      <c r="D32" s="13">
        <v>7</v>
      </c>
      <c r="E32" s="13">
        <v>6.3</v>
      </c>
      <c r="F32" s="13">
        <v>2.5</v>
      </c>
      <c r="G32" s="13">
        <v>6.85</v>
      </c>
      <c r="H32" s="13">
        <v>6</v>
      </c>
      <c r="I32" s="13">
        <v>6</v>
      </c>
      <c r="J32" s="13">
        <v>6</v>
      </c>
      <c r="K32" s="13">
        <v>5</v>
      </c>
      <c r="L32" s="13">
        <v>4.33</v>
      </c>
      <c r="M32" s="13">
        <v>6</v>
      </c>
      <c r="N32" s="13">
        <v>6.5</v>
      </c>
      <c r="O32" s="13">
        <v>6</v>
      </c>
      <c r="P32" s="13">
        <v>5</v>
      </c>
      <c r="Q32" s="13">
        <v>5</v>
      </c>
      <c r="R32" s="13">
        <v>5.67</v>
      </c>
      <c r="S32" s="13">
        <v>4.5</v>
      </c>
      <c r="T32" s="13">
        <v>5</v>
      </c>
      <c r="U32" s="13">
        <v>6.5</v>
      </c>
      <c r="V32" s="13">
        <v>5.33</v>
      </c>
      <c r="W32" s="67">
        <f t="shared" si="0"/>
        <v>118.64</v>
      </c>
    </row>
    <row r="33" spans="1:23" s="67" customFormat="1" ht="14.25">
      <c r="A33" s="67" t="s">
        <v>20</v>
      </c>
      <c r="B33" s="13">
        <v>6.33</v>
      </c>
      <c r="C33" s="13">
        <v>5</v>
      </c>
      <c r="D33" s="13">
        <v>8.2</v>
      </c>
      <c r="E33" s="13">
        <v>7</v>
      </c>
      <c r="F33" s="13">
        <v>5.5</v>
      </c>
      <c r="G33" s="13">
        <v>3.85</v>
      </c>
      <c r="H33" s="13">
        <v>6.03</v>
      </c>
      <c r="I33" s="13">
        <v>4</v>
      </c>
      <c r="J33" s="13">
        <v>5</v>
      </c>
      <c r="K33" s="13">
        <v>7</v>
      </c>
      <c r="L33" s="13">
        <v>6.17</v>
      </c>
      <c r="M33" s="13">
        <v>8</v>
      </c>
      <c r="N33" s="13">
        <v>5</v>
      </c>
      <c r="O33" s="13">
        <v>6.3</v>
      </c>
      <c r="P33" s="13">
        <v>7.7</v>
      </c>
      <c r="Q33" s="13">
        <v>6.33</v>
      </c>
      <c r="R33" s="13">
        <v>5.5</v>
      </c>
      <c r="S33" s="13">
        <v>5.3</v>
      </c>
      <c r="T33" s="13">
        <v>5</v>
      </c>
      <c r="U33" s="13">
        <v>6</v>
      </c>
      <c r="V33" s="13">
        <v>5.33</v>
      </c>
      <c r="W33" s="67">
        <f t="shared" si="0"/>
        <v>124.53999999999999</v>
      </c>
    </row>
    <row r="34" spans="1:23" s="67" customFormat="1" ht="14.25">
      <c r="A34" s="67" t="s">
        <v>122</v>
      </c>
      <c r="B34" s="13">
        <v>5.6</v>
      </c>
      <c r="C34" s="13">
        <v>5.9</v>
      </c>
      <c r="D34" s="13">
        <v>6.7</v>
      </c>
      <c r="E34" s="13">
        <v>6.2</v>
      </c>
      <c r="F34" s="13">
        <v>5.15</v>
      </c>
      <c r="G34" s="13">
        <v>6.35</v>
      </c>
      <c r="H34" s="13">
        <v>6.3</v>
      </c>
      <c r="I34" s="13">
        <v>6.7</v>
      </c>
      <c r="J34" s="13">
        <v>5.9</v>
      </c>
      <c r="K34" s="13">
        <v>7.65</v>
      </c>
      <c r="L34" s="13">
        <v>6.4</v>
      </c>
      <c r="M34" s="13">
        <v>7.9</v>
      </c>
      <c r="N34" s="13">
        <v>6.3</v>
      </c>
      <c r="O34" s="66">
        <v>6.2</v>
      </c>
      <c r="P34" s="13">
        <v>6.9</v>
      </c>
      <c r="Q34" s="13">
        <v>6.5</v>
      </c>
      <c r="R34" s="13">
        <v>7.8</v>
      </c>
      <c r="S34" s="13">
        <v>6.2</v>
      </c>
      <c r="T34" s="13">
        <v>5.4</v>
      </c>
      <c r="U34" s="13">
        <v>7.5</v>
      </c>
      <c r="V34" s="13">
        <v>6.15</v>
      </c>
      <c r="W34" s="67">
        <f t="shared" si="0"/>
        <v>135.70000000000002</v>
      </c>
    </row>
    <row r="35" spans="1:23" s="66" customFormat="1" ht="14.25">
      <c r="A35" s="66" t="s">
        <v>266</v>
      </c>
      <c r="B35" s="66">
        <v>6</v>
      </c>
      <c r="C35" s="66">
        <v>6</v>
      </c>
      <c r="D35" s="66">
        <v>6.5</v>
      </c>
      <c r="E35" s="66">
        <v>6</v>
      </c>
      <c r="F35" s="66">
        <v>6</v>
      </c>
      <c r="G35" s="66">
        <v>5.5</v>
      </c>
      <c r="H35" s="66">
        <v>6.33</v>
      </c>
      <c r="I35" s="66">
        <v>5</v>
      </c>
      <c r="J35" s="66">
        <v>5</v>
      </c>
      <c r="K35" s="66">
        <v>7.3</v>
      </c>
      <c r="L35" s="66">
        <v>5.5</v>
      </c>
      <c r="M35" s="66">
        <v>6</v>
      </c>
      <c r="N35" s="66">
        <v>6.3</v>
      </c>
      <c r="O35" s="66">
        <v>5.3</v>
      </c>
      <c r="P35" s="13">
        <v>6</v>
      </c>
      <c r="Q35" s="66">
        <v>6</v>
      </c>
      <c r="R35" s="66">
        <v>5</v>
      </c>
      <c r="S35" s="66">
        <v>4</v>
      </c>
      <c r="T35" s="66">
        <v>6</v>
      </c>
      <c r="U35" s="66">
        <v>6</v>
      </c>
      <c r="V35" s="66">
        <v>4.5</v>
      </c>
      <c r="W35" s="66">
        <f t="shared" si="0"/>
        <v>120.22999999999999</v>
      </c>
    </row>
    <row r="36" spans="1:23" s="66" customFormat="1" ht="14.25">
      <c r="A36" s="66" t="s">
        <v>267</v>
      </c>
      <c r="B36" s="66">
        <v>6</v>
      </c>
      <c r="C36" s="66">
        <v>5</v>
      </c>
      <c r="D36" s="66">
        <v>5.5</v>
      </c>
      <c r="E36" s="66">
        <v>5</v>
      </c>
      <c r="F36" s="66">
        <v>4</v>
      </c>
      <c r="G36" s="66">
        <v>5.5</v>
      </c>
      <c r="H36" s="66">
        <v>5.83</v>
      </c>
      <c r="I36" s="66">
        <v>5</v>
      </c>
      <c r="J36" s="66">
        <v>5</v>
      </c>
      <c r="K36" s="66">
        <v>4</v>
      </c>
      <c r="L36" s="66">
        <v>5.33</v>
      </c>
      <c r="M36" s="66">
        <v>5.5</v>
      </c>
      <c r="N36" s="66">
        <v>6</v>
      </c>
      <c r="O36" s="66">
        <v>4</v>
      </c>
      <c r="P36" s="66">
        <v>4.8</v>
      </c>
      <c r="Q36" s="66">
        <v>5.83</v>
      </c>
      <c r="R36" s="66">
        <v>6.33</v>
      </c>
      <c r="S36" s="66">
        <v>4</v>
      </c>
      <c r="T36" s="66">
        <v>5</v>
      </c>
      <c r="U36" s="66">
        <v>5.5</v>
      </c>
      <c r="V36" s="66">
        <v>5</v>
      </c>
      <c r="W36" s="66">
        <f t="shared" si="0"/>
        <v>108.11999999999999</v>
      </c>
    </row>
    <row r="37" spans="1:23" s="66" customFormat="1" ht="14.25">
      <c r="A37" s="66" t="s">
        <v>140</v>
      </c>
      <c r="B37" s="66">
        <v>5.58</v>
      </c>
      <c r="C37" s="66">
        <v>6.83</v>
      </c>
      <c r="D37" s="66">
        <v>4.3</v>
      </c>
      <c r="E37" s="66">
        <v>5.9</v>
      </c>
      <c r="F37" s="66">
        <v>5.3</v>
      </c>
      <c r="G37" s="66">
        <v>6.67</v>
      </c>
      <c r="H37" s="66">
        <v>5.83</v>
      </c>
      <c r="I37" s="66">
        <v>5.3</v>
      </c>
      <c r="J37" s="66">
        <v>5.4</v>
      </c>
      <c r="K37" s="66">
        <v>6.4</v>
      </c>
      <c r="L37" s="66">
        <v>7.17</v>
      </c>
      <c r="M37" s="66">
        <v>7.66</v>
      </c>
      <c r="N37" s="66">
        <v>6.5</v>
      </c>
      <c r="O37" s="66">
        <v>5.3</v>
      </c>
      <c r="P37" s="66">
        <v>5.8</v>
      </c>
      <c r="Q37" s="66">
        <v>5.25</v>
      </c>
      <c r="R37" s="66">
        <v>6.25</v>
      </c>
      <c r="S37" s="66">
        <v>5</v>
      </c>
      <c r="T37" s="66">
        <v>5.9</v>
      </c>
      <c r="U37" s="66">
        <v>5.2</v>
      </c>
      <c r="V37" s="66">
        <v>5.53</v>
      </c>
      <c r="W37" s="66">
        <f t="shared" si="0"/>
        <v>123.07</v>
      </c>
    </row>
    <row r="38" spans="1:23" s="66" customFormat="1" ht="14.25">
      <c r="A38" s="66" t="s">
        <v>141</v>
      </c>
      <c r="B38" s="66">
        <v>5.5</v>
      </c>
      <c r="C38" s="66">
        <v>6.45</v>
      </c>
      <c r="D38" s="66">
        <v>7.5</v>
      </c>
      <c r="E38" s="66">
        <v>6</v>
      </c>
      <c r="F38" s="66">
        <v>3.25</v>
      </c>
      <c r="G38" s="66">
        <v>5.2</v>
      </c>
      <c r="H38" s="66">
        <v>4.7</v>
      </c>
      <c r="I38" s="66">
        <v>5.8</v>
      </c>
      <c r="J38" s="66">
        <v>5.7</v>
      </c>
      <c r="K38" s="66">
        <v>7.3</v>
      </c>
      <c r="L38" s="66">
        <v>5.75</v>
      </c>
      <c r="M38" s="66">
        <v>5.75</v>
      </c>
      <c r="N38" s="66">
        <v>5.5</v>
      </c>
      <c r="O38" s="66">
        <v>4.8</v>
      </c>
      <c r="P38" s="66">
        <v>6.5</v>
      </c>
      <c r="Q38" s="66">
        <v>4.95</v>
      </c>
      <c r="R38" s="66">
        <v>5</v>
      </c>
      <c r="S38" s="66">
        <v>5.3</v>
      </c>
      <c r="T38" s="66">
        <v>4</v>
      </c>
      <c r="U38" s="66">
        <v>5</v>
      </c>
      <c r="V38" s="66">
        <v>3.95</v>
      </c>
      <c r="W38" s="66">
        <f t="shared" si="0"/>
        <v>113.9</v>
      </c>
    </row>
    <row r="39" spans="1:23" s="66" customFormat="1" ht="14.25">
      <c r="A39" s="66" t="s">
        <v>22</v>
      </c>
      <c r="B39" s="66">
        <v>5.75</v>
      </c>
      <c r="C39" s="66">
        <v>7.35</v>
      </c>
      <c r="D39" s="66">
        <v>6.7</v>
      </c>
      <c r="E39" s="66">
        <v>5.3</v>
      </c>
      <c r="F39" s="66">
        <v>4.9</v>
      </c>
      <c r="G39" s="66">
        <v>7.7</v>
      </c>
      <c r="H39" s="66">
        <v>6.15</v>
      </c>
      <c r="I39" s="66">
        <v>5</v>
      </c>
      <c r="J39" s="66">
        <v>5.6</v>
      </c>
      <c r="K39" s="66">
        <v>7.3</v>
      </c>
      <c r="L39" s="66">
        <v>6.7</v>
      </c>
      <c r="M39" s="66">
        <v>6.3</v>
      </c>
      <c r="N39" s="66">
        <v>5.2</v>
      </c>
      <c r="O39" s="66">
        <v>4</v>
      </c>
      <c r="P39" s="66">
        <v>5.2</v>
      </c>
      <c r="Q39" s="66">
        <v>5.65</v>
      </c>
      <c r="R39" s="66">
        <v>5.95</v>
      </c>
      <c r="S39" s="66">
        <v>5.8</v>
      </c>
      <c r="T39" s="66">
        <v>5.55</v>
      </c>
      <c r="U39" s="66">
        <v>5.75</v>
      </c>
      <c r="V39" s="66">
        <v>6</v>
      </c>
      <c r="W39" s="66">
        <f t="shared" si="0"/>
        <v>123.85000000000001</v>
      </c>
    </row>
    <row r="40" spans="1:23" s="66" customFormat="1" ht="14.25">
      <c r="A40" s="66" t="s">
        <v>23</v>
      </c>
      <c r="B40" s="66">
        <v>4.2</v>
      </c>
      <c r="C40" s="66">
        <v>7.2</v>
      </c>
      <c r="D40" s="66">
        <v>7.3</v>
      </c>
      <c r="E40" s="66">
        <v>6.05</v>
      </c>
      <c r="F40" s="66">
        <v>5.7</v>
      </c>
      <c r="G40" s="66">
        <v>7.45</v>
      </c>
      <c r="H40" s="66">
        <v>5.75</v>
      </c>
      <c r="I40" s="66">
        <v>6.7</v>
      </c>
      <c r="J40" s="66">
        <v>5.5</v>
      </c>
      <c r="K40" s="66">
        <v>7.2</v>
      </c>
      <c r="L40" s="66">
        <v>6.9</v>
      </c>
      <c r="M40" s="66">
        <v>7.5</v>
      </c>
      <c r="N40" s="66">
        <v>5.5</v>
      </c>
      <c r="O40" s="66">
        <v>5.7</v>
      </c>
      <c r="P40" s="66">
        <v>5.65</v>
      </c>
      <c r="Q40" s="66">
        <v>5.7</v>
      </c>
      <c r="R40" s="66">
        <v>4.65</v>
      </c>
      <c r="S40" s="66">
        <v>4.3</v>
      </c>
      <c r="T40" s="66">
        <v>5.7</v>
      </c>
      <c r="U40" s="66">
        <v>6.75</v>
      </c>
      <c r="V40" s="66">
        <v>6.2</v>
      </c>
      <c r="W40" s="66">
        <f t="shared" si="0"/>
        <v>127.60000000000002</v>
      </c>
    </row>
  </sheetData>
  <mergeCells count="1">
    <mergeCell ref="A1:X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workbookViewId="0" topLeftCell="A1">
      <selection activeCell="W20" sqref="W20"/>
    </sheetView>
  </sheetViews>
  <sheetFormatPr defaultColWidth="9.00390625" defaultRowHeight="14.25"/>
  <cols>
    <col min="1" max="1" width="5.00390625" style="0" customWidth="1"/>
    <col min="2" max="2" width="6.625" style="0" customWidth="1"/>
    <col min="3" max="3" width="5.50390625" style="0" customWidth="1"/>
    <col min="4" max="20" width="6.625" style="0" customWidth="1"/>
    <col min="21" max="21" width="8.00390625" style="0" customWidth="1"/>
    <col min="22" max="22" width="5.25390625" style="0" customWidth="1"/>
    <col min="23" max="25" width="5.50390625" style="0" customWidth="1"/>
  </cols>
  <sheetData>
    <row r="1" spans="1:22" ht="14.25">
      <c r="A1" s="78" t="s">
        <v>270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1" ht="14.2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 t="s">
        <v>258</v>
      </c>
    </row>
    <row r="3" spans="1:21" ht="14.25">
      <c r="A3" t="s">
        <v>259</v>
      </c>
      <c r="B3">
        <v>5.3</v>
      </c>
      <c r="C3">
        <v>3</v>
      </c>
      <c r="D3">
        <v>6</v>
      </c>
      <c r="E3">
        <v>5</v>
      </c>
      <c r="F3">
        <v>5.8</v>
      </c>
      <c r="G3">
        <v>7</v>
      </c>
      <c r="H3">
        <v>7.53</v>
      </c>
      <c r="I3">
        <v>5</v>
      </c>
      <c r="J3">
        <v>4</v>
      </c>
      <c r="K3">
        <v>6.8</v>
      </c>
      <c r="L3">
        <v>6.9</v>
      </c>
      <c r="M3">
        <v>7</v>
      </c>
      <c r="N3">
        <v>6</v>
      </c>
      <c r="O3">
        <v>4.3</v>
      </c>
      <c r="P3">
        <v>5</v>
      </c>
      <c r="Q3">
        <v>7.5</v>
      </c>
      <c r="R3">
        <v>6.2</v>
      </c>
      <c r="S3">
        <v>6</v>
      </c>
      <c r="T3">
        <v>5</v>
      </c>
      <c r="U3">
        <f aca="true" t="shared" si="0" ref="U3:U40">SUM(B3:T3)</f>
        <v>109.33</v>
      </c>
    </row>
    <row r="4" spans="1:21" ht="14.25">
      <c r="A4" t="s">
        <v>67</v>
      </c>
      <c r="B4">
        <v>4</v>
      </c>
      <c r="C4">
        <v>3</v>
      </c>
      <c r="D4">
        <v>6</v>
      </c>
      <c r="E4">
        <v>6</v>
      </c>
      <c r="F4">
        <v>5.5</v>
      </c>
      <c r="G4">
        <v>5</v>
      </c>
      <c r="H4">
        <v>6</v>
      </c>
      <c r="I4">
        <v>4.3</v>
      </c>
      <c r="J4">
        <v>2.5</v>
      </c>
      <c r="K4">
        <v>6.5</v>
      </c>
      <c r="L4">
        <v>6.5</v>
      </c>
      <c r="M4">
        <v>6.3</v>
      </c>
      <c r="N4">
        <v>5.83</v>
      </c>
      <c r="O4">
        <v>5</v>
      </c>
      <c r="P4">
        <v>6.5</v>
      </c>
      <c r="Q4">
        <v>5.67</v>
      </c>
      <c r="R4">
        <v>5.8</v>
      </c>
      <c r="S4">
        <v>6.5</v>
      </c>
      <c r="T4">
        <v>5</v>
      </c>
      <c r="U4">
        <f t="shared" si="0"/>
        <v>101.89999999999999</v>
      </c>
    </row>
    <row r="5" spans="1:21" ht="14.25">
      <c r="A5" t="s">
        <v>68</v>
      </c>
      <c r="B5">
        <v>6.7</v>
      </c>
      <c r="C5">
        <v>3.7</v>
      </c>
      <c r="D5">
        <v>6.7</v>
      </c>
      <c r="E5">
        <v>6</v>
      </c>
      <c r="F5">
        <v>6</v>
      </c>
      <c r="G5">
        <v>7</v>
      </c>
      <c r="H5">
        <v>8.33</v>
      </c>
      <c r="I5">
        <v>5</v>
      </c>
      <c r="J5">
        <v>5</v>
      </c>
      <c r="K5">
        <v>7.5</v>
      </c>
      <c r="L5">
        <v>7</v>
      </c>
      <c r="M5">
        <v>6.67</v>
      </c>
      <c r="N5">
        <v>7.17</v>
      </c>
      <c r="O5">
        <v>6</v>
      </c>
      <c r="P5">
        <v>6</v>
      </c>
      <c r="Q5">
        <v>7.33</v>
      </c>
      <c r="R5">
        <v>7</v>
      </c>
      <c r="S5">
        <v>5</v>
      </c>
      <c r="T5">
        <v>5.5</v>
      </c>
      <c r="U5">
        <f t="shared" si="0"/>
        <v>119.60000000000001</v>
      </c>
    </row>
    <row r="6" spans="1:21" ht="14.25">
      <c r="A6" t="s">
        <v>124</v>
      </c>
      <c r="B6">
        <v>7.3</v>
      </c>
      <c r="C6">
        <v>4.3</v>
      </c>
      <c r="D6">
        <v>6.67</v>
      </c>
      <c r="E6">
        <v>6</v>
      </c>
      <c r="F6">
        <v>7.2</v>
      </c>
      <c r="G6">
        <v>7.5</v>
      </c>
      <c r="H6">
        <v>7.33</v>
      </c>
      <c r="I6">
        <v>5.33</v>
      </c>
      <c r="J6">
        <v>5.8</v>
      </c>
      <c r="K6">
        <v>6.5</v>
      </c>
      <c r="L6">
        <v>7.8</v>
      </c>
      <c r="M6">
        <v>7.83</v>
      </c>
      <c r="N6">
        <v>7</v>
      </c>
      <c r="O6">
        <v>5.3</v>
      </c>
      <c r="P6">
        <v>6</v>
      </c>
      <c r="Q6">
        <v>7</v>
      </c>
      <c r="R6">
        <v>7</v>
      </c>
      <c r="S6">
        <v>5</v>
      </c>
      <c r="T6">
        <v>5</v>
      </c>
      <c r="U6">
        <f t="shared" si="0"/>
        <v>121.85999999999999</v>
      </c>
    </row>
    <row r="7" spans="1:21" ht="14.25">
      <c r="A7" t="s">
        <v>125</v>
      </c>
      <c r="B7">
        <v>5.8</v>
      </c>
      <c r="C7">
        <v>3.2</v>
      </c>
      <c r="D7">
        <v>6.7</v>
      </c>
      <c r="E7">
        <v>6.3</v>
      </c>
      <c r="F7">
        <v>6</v>
      </c>
      <c r="G7">
        <v>7</v>
      </c>
      <c r="H7">
        <v>7.33</v>
      </c>
      <c r="I7">
        <v>5.33</v>
      </c>
      <c r="J7">
        <v>4.3</v>
      </c>
      <c r="K7">
        <v>7.5</v>
      </c>
      <c r="L7">
        <v>7</v>
      </c>
      <c r="M7">
        <v>7.5</v>
      </c>
      <c r="N7">
        <v>6.5</v>
      </c>
      <c r="O7">
        <v>4.8</v>
      </c>
      <c r="P7">
        <v>6</v>
      </c>
      <c r="Q7">
        <v>6.83</v>
      </c>
      <c r="R7">
        <v>6.33</v>
      </c>
      <c r="S7">
        <v>5.3</v>
      </c>
      <c r="T7">
        <v>5</v>
      </c>
      <c r="U7">
        <f t="shared" si="0"/>
        <v>114.71999999999998</v>
      </c>
    </row>
    <row r="8" spans="1:21" s="66" customFormat="1" ht="14.25">
      <c r="A8" s="66" t="s">
        <v>260</v>
      </c>
      <c r="B8" s="66">
        <v>5.8</v>
      </c>
      <c r="C8" s="66">
        <v>4</v>
      </c>
      <c r="D8" s="66">
        <v>5.7</v>
      </c>
      <c r="E8" s="66">
        <v>7</v>
      </c>
      <c r="F8" s="66">
        <v>6.75</v>
      </c>
      <c r="G8" s="66">
        <v>9</v>
      </c>
      <c r="H8" s="66">
        <v>6.33</v>
      </c>
      <c r="I8" s="66">
        <v>4.7</v>
      </c>
      <c r="J8" s="66">
        <v>7.3</v>
      </c>
      <c r="K8" s="66">
        <v>7.4</v>
      </c>
      <c r="L8" s="66" t="s">
        <v>268</v>
      </c>
      <c r="M8" s="66">
        <v>7.4</v>
      </c>
      <c r="N8" s="66">
        <v>6.2</v>
      </c>
      <c r="O8" s="66">
        <v>5.5</v>
      </c>
      <c r="P8" s="66">
        <v>6.4</v>
      </c>
      <c r="Q8" s="66">
        <v>7.9</v>
      </c>
      <c r="R8" s="66">
        <v>6</v>
      </c>
      <c r="S8" s="66">
        <v>5.5</v>
      </c>
      <c r="T8" s="66">
        <v>5.5</v>
      </c>
      <c r="U8" s="66">
        <f t="shared" si="0"/>
        <v>114.38000000000001</v>
      </c>
    </row>
    <row r="9" spans="1:21" s="66" customFormat="1" ht="14.25">
      <c r="A9" s="66" t="s">
        <v>261</v>
      </c>
      <c r="B9" s="66">
        <v>6.8</v>
      </c>
      <c r="C9" s="66">
        <v>4.6</v>
      </c>
      <c r="D9" s="66">
        <v>6.8</v>
      </c>
      <c r="E9" s="66">
        <v>6.4</v>
      </c>
      <c r="F9" s="66">
        <v>6.7</v>
      </c>
      <c r="G9" s="66">
        <v>7</v>
      </c>
      <c r="H9" s="66">
        <v>8.1</v>
      </c>
      <c r="I9" s="66">
        <v>5.6</v>
      </c>
      <c r="J9" s="66">
        <v>7.5</v>
      </c>
      <c r="K9" s="66">
        <v>7.8</v>
      </c>
      <c r="L9" s="66">
        <v>5.9</v>
      </c>
      <c r="M9" s="66">
        <v>8.3</v>
      </c>
      <c r="N9" s="66">
        <v>7.6</v>
      </c>
      <c r="O9" s="66">
        <v>5.4</v>
      </c>
      <c r="P9" s="66">
        <v>6.3</v>
      </c>
      <c r="Q9" s="66">
        <v>7.9</v>
      </c>
      <c r="R9" s="66">
        <v>6.8</v>
      </c>
      <c r="S9" s="66">
        <v>5.3</v>
      </c>
      <c r="T9" s="66">
        <v>5</v>
      </c>
      <c r="U9" s="66">
        <f t="shared" si="0"/>
        <v>125.8</v>
      </c>
    </row>
    <row r="10" spans="1:21" s="66" customFormat="1" ht="14.25">
      <c r="A10" s="66" t="s">
        <v>126</v>
      </c>
      <c r="B10" s="66">
        <v>6</v>
      </c>
      <c r="C10" s="66">
        <v>4.2</v>
      </c>
      <c r="D10" s="66">
        <v>5.7</v>
      </c>
      <c r="E10" s="66">
        <v>6</v>
      </c>
      <c r="F10" s="66">
        <v>6.6</v>
      </c>
      <c r="G10" s="66">
        <v>6.8</v>
      </c>
      <c r="H10" s="66">
        <v>8.33</v>
      </c>
      <c r="I10" s="66">
        <v>5.57</v>
      </c>
      <c r="J10" s="66">
        <v>6.3</v>
      </c>
      <c r="K10" s="66">
        <v>6.9</v>
      </c>
      <c r="L10" s="66">
        <v>7.2</v>
      </c>
      <c r="M10" s="66">
        <v>8.5</v>
      </c>
      <c r="N10" s="66">
        <v>5.87</v>
      </c>
      <c r="O10" s="66">
        <v>4.6</v>
      </c>
      <c r="P10" s="66">
        <v>7.1</v>
      </c>
      <c r="Q10" s="66">
        <v>7.92</v>
      </c>
      <c r="R10" s="66">
        <v>5.42</v>
      </c>
      <c r="S10" s="66">
        <v>5.8</v>
      </c>
      <c r="T10" s="66">
        <v>5</v>
      </c>
      <c r="U10" s="66">
        <f t="shared" si="0"/>
        <v>119.80999999999999</v>
      </c>
    </row>
    <row r="11" spans="1:21" s="66" customFormat="1" ht="14.25">
      <c r="A11" s="66" t="s">
        <v>127</v>
      </c>
      <c r="B11" s="66">
        <v>5.8</v>
      </c>
      <c r="C11" s="66">
        <v>4</v>
      </c>
      <c r="D11" s="66">
        <v>7.5</v>
      </c>
      <c r="E11" s="66">
        <v>6</v>
      </c>
      <c r="F11" s="66">
        <v>6</v>
      </c>
      <c r="G11" s="66">
        <v>8</v>
      </c>
      <c r="H11" s="66">
        <v>6.5</v>
      </c>
      <c r="I11" s="66">
        <v>5</v>
      </c>
      <c r="J11" s="66">
        <v>6</v>
      </c>
      <c r="K11" s="66">
        <v>7.7</v>
      </c>
      <c r="L11" s="66">
        <v>7.2</v>
      </c>
      <c r="M11" s="66">
        <v>6.5</v>
      </c>
      <c r="N11" s="66">
        <v>6.2</v>
      </c>
      <c r="O11" s="66">
        <v>6</v>
      </c>
      <c r="P11" s="66">
        <v>6.3</v>
      </c>
      <c r="Q11" s="66">
        <v>8</v>
      </c>
      <c r="R11" s="66">
        <v>7.33</v>
      </c>
      <c r="S11" s="66">
        <v>5</v>
      </c>
      <c r="T11" s="66">
        <v>5.5</v>
      </c>
      <c r="U11" s="66">
        <f t="shared" si="0"/>
        <v>120.53</v>
      </c>
    </row>
    <row r="12" spans="1:21" s="66" customFormat="1" ht="14.25">
      <c r="A12" s="66" t="s">
        <v>128</v>
      </c>
      <c r="B12" s="66">
        <v>6.5</v>
      </c>
      <c r="C12" s="66">
        <v>4.5</v>
      </c>
      <c r="D12" s="66">
        <v>6.33</v>
      </c>
      <c r="E12" s="66">
        <v>6</v>
      </c>
      <c r="F12" s="66">
        <v>6</v>
      </c>
      <c r="G12" s="66">
        <v>7</v>
      </c>
      <c r="H12" s="66">
        <v>6.5</v>
      </c>
      <c r="I12" s="66">
        <v>5.33</v>
      </c>
      <c r="J12" s="66">
        <v>5</v>
      </c>
      <c r="K12" s="66">
        <v>7</v>
      </c>
      <c r="L12" s="66">
        <v>8.3</v>
      </c>
      <c r="M12" s="66">
        <v>7.5</v>
      </c>
      <c r="N12" s="66">
        <v>6</v>
      </c>
      <c r="O12" s="66">
        <v>5</v>
      </c>
      <c r="P12" s="66">
        <v>6</v>
      </c>
      <c r="Q12" s="66">
        <v>6.5</v>
      </c>
      <c r="R12" s="66">
        <v>6.33</v>
      </c>
      <c r="S12" s="66">
        <v>5</v>
      </c>
      <c r="T12" s="66">
        <v>5</v>
      </c>
      <c r="U12" s="66">
        <f t="shared" si="0"/>
        <v>115.78999999999999</v>
      </c>
    </row>
    <row r="13" spans="1:21" s="66" customFormat="1" ht="12.75" customHeight="1">
      <c r="A13" s="66" t="s">
        <v>129</v>
      </c>
      <c r="B13" s="66">
        <v>6.8</v>
      </c>
      <c r="C13" s="66">
        <v>4.4</v>
      </c>
      <c r="D13" s="66">
        <v>6.2</v>
      </c>
      <c r="E13" s="66">
        <v>7.2</v>
      </c>
      <c r="F13" s="66">
        <v>5.5</v>
      </c>
      <c r="G13" s="66">
        <v>7</v>
      </c>
      <c r="H13" s="66">
        <v>7.2</v>
      </c>
      <c r="I13" s="66">
        <v>4.7</v>
      </c>
      <c r="J13" s="66">
        <v>6</v>
      </c>
      <c r="K13" s="66">
        <v>8</v>
      </c>
      <c r="L13" s="66">
        <v>7.9</v>
      </c>
      <c r="M13" s="66">
        <v>7.4</v>
      </c>
      <c r="N13" s="66">
        <v>7.6</v>
      </c>
      <c r="O13" s="66">
        <v>6.4</v>
      </c>
      <c r="P13" s="66">
        <v>6.25</v>
      </c>
      <c r="Q13" s="66">
        <v>6.75</v>
      </c>
      <c r="R13" s="66">
        <v>7.1</v>
      </c>
      <c r="S13" s="66">
        <v>5.8</v>
      </c>
      <c r="T13" s="66">
        <v>5</v>
      </c>
      <c r="U13" s="66">
        <f t="shared" si="0"/>
        <v>123.2</v>
      </c>
    </row>
    <row r="14" spans="1:21" s="67" customFormat="1" ht="14.25">
      <c r="A14" s="67" t="s">
        <v>262</v>
      </c>
      <c r="B14" s="13">
        <v>5.87</v>
      </c>
      <c r="C14" s="13">
        <v>4.3</v>
      </c>
      <c r="D14" s="13">
        <v>6.07</v>
      </c>
      <c r="E14" s="13">
        <v>6.5</v>
      </c>
      <c r="F14" s="13">
        <v>5.6</v>
      </c>
      <c r="G14" s="13">
        <v>6.75</v>
      </c>
      <c r="H14" s="13">
        <v>7.62</v>
      </c>
      <c r="I14" s="13">
        <v>4.83</v>
      </c>
      <c r="J14" s="13">
        <v>6.5</v>
      </c>
      <c r="K14" s="13">
        <v>6.7</v>
      </c>
      <c r="L14" s="13">
        <v>6.6</v>
      </c>
      <c r="M14" s="13">
        <v>7.32</v>
      </c>
      <c r="N14" s="13">
        <v>6.7</v>
      </c>
      <c r="O14" s="13">
        <v>5.7</v>
      </c>
      <c r="P14" s="13">
        <v>5.9</v>
      </c>
      <c r="Q14" s="13">
        <v>7.23</v>
      </c>
      <c r="R14" s="13">
        <v>5.53</v>
      </c>
      <c r="S14" s="13">
        <v>6.2</v>
      </c>
      <c r="T14" s="13">
        <v>5</v>
      </c>
      <c r="U14" s="67">
        <f t="shared" si="0"/>
        <v>116.92000000000002</v>
      </c>
    </row>
    <row r="15" spans="1:21" s="67" customFormat="1" ht="14.25">
      <c r="A15" s="67" t="s">
        <v>263</v>
      </c>
      <c r="B15" s="13">
        <v>4.37</v>
      </c>
      <c r="C15" s="13">
        <v>4.3</v>
      </c>
      <c r="D15" s="13">
        <v>6.27</v>
      </c>
      <c r="E15" s="13">
        <v>6.3</v>
      </c>
      <c r="F15" s="13">
        <v>5.5</v>
      </c>
      <c r="G15" s="13">
        <v>5.05</v>
      </c>
      <c r="H15" s="13">
        <v>6.7</v>
      </c>
      <c r="I15" s="13">
        <v>4.95</v>
      </c>
      <c r="J15" s="13">
        <v>6.7</v>
      </c>
      <c r="K15" s="13">
        <v>6.5</v>
      </c>
      <c r="L15" s="13">
        <v>7.4</v>
      </c>
      <c r="M15" s="13">
        <v>6.25</v>
      </c>
      <c r="N15" s="13">
        <v>5.53</v>
      </c>
      <c r="O15" s="13">
        <v>4.5</v>
      </c>
      <c r="P15" s="13">
        <v>4.7</v>
      </c>
      <c r="Q15" s="13">
        <v>7.4</v>
      </c>
      <c r="R15" s="13">
        <v>4.7</v>
      </c>
      <c r="S15" s="13">
        <v>4.7</v>
      </c>
      <c r="T15" s="13">
        <v>5</v>
      </c>
      <c r="U15" s="67">
        <f t="shared" si="0"/>
        <v>106.82000000000002</v>
      </c>
    </row>
    <row r="16" spans="1:21" s="67" customFormat="1" ht="14.25">
      <c r="A16" s="67" t="s">
        <v>130</v>
      </c>
      <c r="B16" s="13">
        <v>6.2</v>
      </c>
      <c r="C16" s="13">
        <v>2.55</v>
      </c>
      <c r="D16" s="13">
        <v>5.93</v>
      </c>
      <c r="E16" s="13">
        <v>4.7</v>
      </c>
      <c r="F16" s="13">
        <v>5.9</v>
      </c>
      <c r="G16" s="13">
        <v>6.7</v>
      </c>
      <c r="H16" s="13">
        <v>6.65</v>
      </c>
      <c r="I16" s="13">
        <v>4.95</v>
      </c>
      <c r="J16" s="13">
        <v>8</v>
      </c>
      <c r="K16" s="13">
        <v>6.7</v>
      </c>
      <c r="L16" s="13">
        <v>6.9</v>
      </c>
      <c r="M16" s="13">
        <v>6.9</v>
      </c>
      <c r="N16" s="13">
        <v>5.9</v>
      </c>
      <c r="O16" s="13">
        <v>6.2</v>
      </c>
      <c r="P16" s="13">
        <v>4.9</v>
      </c>
      <c r="Q16" s="13">
        <v>4.4</v>
      </c>
      <c r="R16" s="13">
        <v>6.5</v>
      </c>
      <c r="S16" s="13">
        <v>6.4</v>
      </c>
      <c r="T16" s="13">
        <v>5</v>
      </c>
      <c r="U16" s="67">
        <f t="shared" si="0"/>
        <v>111.38000000000004</v>
      </c>
    </row>
    <row r="17" spans="1:21" s="67" customFormat="1" ht="14.25">
      <c r="A17" s="67" t="s">
        <v>27</v>
      </c>
      <c r="B17" s="13">
        <v>6.1</v>
      </c>
      <c r="C17" s="13">
        <v>4.1</v>
      </c>
      <c r="D17" s="13">
        <v>6.4</v>
      </c>
      <c r="E17" s="13">
        <v>6.1</v>
      </c>
      <c r="F17" s="13">
        <v>6.2</v>
      </c>
      <c r="G17" s="13">
        <v>6.95</v>
      </c>
      <c r="H17" s="13">
        <v>8.2</v>
      </c>
      <c r="I17" s="13">
        <v>5.2</v>
      </c>
      <c r="J17" s="13">
        <v>6.3</v>
      </c>
      <c r="K17" s="13">
        <v>6.2</v>
      </c>
      <c r="L17" s="13">
        <v>8.5</v>
      </c>
      <c r="M17" s="13">
        <v>8.37</v>
      </c>
      <c r="N17" s="13">
        <v>6.86</v>
      </c>
      <c r="O17" s="13">
        <v>4.7</v>
      </c>
      <c r="P17" s="13">
        <v>5.7</v>
      </c>
      <c r="Q17" s="13">
        <v>7.5</v>
      </c>
      <c r="R17" s="13">
        <v>7.4</v>
      </c>
      <c r="S17" s="13">
        <v>6.9</v>
      </c>
      <c r="T17" s="13">
        <v>5</v>
      </c>
      <c r="U17" s="67">
        <f t="shared" si="0"/>
        <v>122.68000000000002</v>
      </c>
    </row>
    <row r="18" spans="1:21" s="67" customFormat="1" ht="14.25">
      <c r="A18" s="67" t="s">
        <v>28</v>
      </c>
      <c r="B18" s="13">
        <v>6.7</v>
      </c>
      <c r="C18" s="13">
        <v>3.7</v>
      </c>
      <c r="D18" s="13">
        <v>6.67</v>
      </c>
      <c r="E18" s="13">
        <v>6</v>
      </c>
      <c r="F18" s="13">
        <v>5.3</v>
      </c>
      <c r="G18" s="13">
        <v>8</v>
      </c>
      <c r="H18" s="13">
        <v>6.5</v>
      </c>
      <c r="I18" s="13">
        <v>5.67</v>
      </c>
      <c r="J18" s="13">
        <v>7</v>
      </c>
      <c r="K18" s="13">
        <v>7.7</v>
      </c>
      <c r="L18" s="13">
        <v>5.7</v>
      </c>
      <c r="M18" s="13">
        <v>6</v>
      </c>
      <c r="N18" s="13">
        <v>7.17</v>
      </c>
      <c r="O18" s="13">
        <v>6.1</v>
      </c>
      <c r="P18" s="13">
        <v>7</v>
      </c>
      <c r="Q18" s="13">
        <v>6</v>
      </c>
      <c r="R18" s="13">
        <v>7.67</v>
      </c>
      <c r="S18" s="13">
        <v>5</v>
      </c>
      <c r="T18" s="13">
        <v>5.5</v>
      </c>
      <c r="U18" s="67">
        <f t="shared" si="0"/>
        <v>119.38000000000001</v>
      </c>
    </row>
    <row r="19" spans="1:21" s="67" customFormat="1" ht="14.25">
      <c r="A19" s="67" t="s">
        <v>131</v>
      </c>
      <c r="B19" s="13">
        <v>6.3</v>
      </c>
      <c r="C19" s="13">
        <v>3.3</v>
      </c>
      <c r="D19" s="13">
        <v>6.5</v>
      </c>
      <c r="E19" s="13">
        <v>6</v>
      </c>
      <c r="F19" s="13">
        <v>6.5</v>
      </c>
      <c r="G19" s="13">
        <v>8.5</v>
      </c>
      <c r="H19" s="13">
        <v>8</v>
      </c>
      <c r="I19" s="13">
        <v>5</v>
      </c>
      <c r="J19" s="13">
        <v>7</v>
      </c>
      <c r="K19" s="13">
        <v>6</v>
      </c>
      <c r="L19" s="13">
        <v>6.8</v>
      </c>
      <c r="M19" s="13">
        <v>8.5</v>
      </c>
      <c r="N19" s="13">
        <v>5.5</v>
      </c>
      <c r="O19" s="13">
        <v>6</v>
      </c>
      <c r="P19" s="13">
        <v>6.5</v>
      </c>
      <c r="Q19" s="13">
        <v>6.5</v>
      </c>
      <c r="R19" s="13">
        <v>5</v>
      </c>
      <c r="S19" s="13">
        <v>5</v>
      </c>
      <c r="T19" s="13">
        <v>5.5</v>
      </c>
      <c r="U19" s="67">
        <f t="shared" si="0"/>
        <v>118.4</v>
      </c>
    </row>
    <row r="20" spans="1:21" s="67" customFormat="1" ht="14.25">
      <c r="A20" s="67" t="s">
        <v>132</v>
      </c>
      <c r="B20" s="13">
        <v>5</v>
      </c>
      <c r="C20" s="13">
        <v>2.3</v>
      </c>
      <c r="D20" s="13">
        <v>6.33</v>
      </c>
      <c r="E20" s="13">
        <v>5</v>
      </c>
      <c r="F20" s="13">
        <v>6</v>
      </c>
      <c r="G20" s="13">
        <v>7</v>
      </c>
      <c r="H20" s="13">
        <v>6</v>
      </c>
      <c r="I20" s="13">
        <v>3.85</v>
      </c>
      <c r="J20" s="13">
        <v>6</v>
      </c>
      <c r="K20" s="13">
        <v>6</v>
      </c>
      <c r="L20" s="13">
        <v>5.8</v>
      </c>
      <c r="M20" s="13">
        <v>8</v>
      </c>
      <c r="N20" s="13">
        <v>6.83</v>
      </c>
      <c r="O20" s="13">
        <v>5</v>
      </c>
      <c r="P20" s="13">
        <v>5</v>
      </c>
      <c r="Q20" s="13">
        <v>7</v>
      </c>
      <c r="R20" s="13">
        <v>6.17</v>
      </c>
      <c r="S20" s="13">
        <v>6.3</v>
      </c>
      <c r="T20" s="13">
        <v>5</v>
      </c>
      <c r="U20" s="67">
        <f t="shared" si="0"/>
        <v>108.58</v>
      </c>
    </row>
    <row r="21" spans="1:21" s="66" customFormat="1" ht="14.25">
      <c r="A21" s="66" t="s">
        <v>198</v>
      </c>
      <c r="B21" s="66">
        <v>6.25</v>
      </c>
      <c r="C21" s="66">
        <v>4.1</v>
      </c>
      <c r="D21" s="66">
        <v>5</v>
      </c>
      <c r="E21" s="66">
        <v>6</v>
      </c>
      <c r="F21" s="66">
        <v>6.2</v>
      </c>
      <c r="G21" s="66">
        <v>6.8</v>
      </c>
      <c r="H21" s="66">
        <v>7.85</v>
      </c>
      <c r="I21" s="66">
        <v>4.95</v>
      </c>
      <c r="J21" s="66">
        <v>7.7</v>
      </c>
      <c r="K21" s="66">
        <v>6.5</v>
      </c>
      <c r="L21" s="66">
        <v>6.4</v>
      </c>
      <c r="M21" s="66">
        <v>5.6</v>
      </c>
      <c r="N21" s="66">
        <v>6.95</v>
      </c>
      <c r="O21" s="66">
        <v>5.2</v>
      </c>
      <c r="P21" s="66">
        <v>5</v>
      </c>
      <c r="Q21" s="66">
        <v>7.4</v>
      </c>
      <c r="R21" s="66">
        <v>6.15</v>
      </c>
      <c r="S21" s="66">
        <v>5.2</v>
      </c>
      <c r="T21" s="66">
        <v>5</v>
      </c>
      <c r="U21" s="66">
        <f t="shared" si="0"/>
        <v>114.25000000000003</v>
      </c>
    </row>
    <row r="22" spans="1:21" s="66" customFormat="1" ht="14.25">
      <c r="A22" s="66" t="s">
        <v>200</v>
      </c>
      <c r="B22" s="66">
        <v>6.92</v>
      </c>
      <c r="C22" s="66">
        <v>3.5</v>
      </c>
      <c r="D22" s="66">
        <v>5.53</v>
      </c>
      <c r="E22" s="66">
        <v>5.7</v>
      </c>
      <c r="F22" s="66">
        <v>5.7</v>
      </c>
      <c r="G22" s="66">
        <v>7.05</v>
      </c>
      <c r="H22" s="66">
        <v>4.33</v>
      </c>
      <c r="I22" s="66">
        <v>5.2</v>
      </c>
      <c r="J22" s="66">
        <v>5</v>
      </c>
      <c r="K22" s="66">
        <v>4</v>
      </c>
      <c r="L22" s="66">
        <v>7.5</v>
      </c>
      <c r="M22" s="66">
        <v>5.23</v>
      </c>
      <c r="N22" s="66">
        <v>6.42</v>
      </c>
      <c r="O22" s="66">
        <v>4.9</v>
      </c>
      <c r="P22" s="66">
        <v>6.2</v>
      </c>
      <c r="Q22" s="66">
        <v>6.77</v>
      </c>
      <c r="R22" s="66">
        <v>5.13</v>
      </c>
      <c r="S22" s="66">
        <v>6.6</v>
      </c>
      <c r="T22" s="66">
        <v>5</v>
      </c>
      <c r="U22" s="66">
        <f t="shared" si="0"/>
        <v>106.67999999999999</v>
      </c>
    </row>
    <row r="23" spans="1:21" s="66" customFormat="1" ht="14.25">
      <c r="A23" s="66" t="s">
        <v>133</v>
      </c>
      <c r="B23" s="66">
        <v>4.95</v>
      </c>
      <c r="C23" s="66">
        <v>3.95</v>
      </c>
      <c r="D23" s="66">
        <v>6.2</v>
      </c>
      <c r="E23" s="66">
        <v>5.8</v>
      </c>
      <c r="F23" s="66">
        <v>6</v>
      </c>
      <c r="G23" s="66">
        <v>9</v>
      </c>
      <c r="H23" s="66">
        <v>6.95</v>
      </c>
      <c r="I23" s="66">
        <v>4.75</v>
      </c>
      <c r="J23" s="66">
        <v>5.8</v>
      </c>
      <c r="K23" s="66">
        <v>4.5</v>
      </c>
      <c r="L23" s="66">
        <v>7.25</v>
      </c>
      <c r="M23" s="66">
        <v>4.95</v>
      </c>
      <c r="N23" s="66">
        <v>6.7</v>
      </c>
      <c r="O23" s="66">
        <v>4.8</v>
      </c>
      <c r="P23" s="66">
        <v>5.3</v>
      </c>
      <c r="Q23" s="66">
        <v>5.95</v>
      </c>
      <c r="R23" s="66">
        <v>5.5</v>
      </c>
      <c r="S23" s="66">
        <v>4.2</v>
      </c>
      <c r="T23" s="66">
        <v>5</v>
      </c>
      <c r="U23" s="66">
        <f t="shared" si="0"/>
        <v>107.55000000000001</v>
      </c>
    </row>
    <row r="24" spans="1:21" s="66" customFormat="1" ht="14.25">
      <c r="A24" s="66" t="s">
        <v>134</v>
      </c>
      <c r="B24" s="66">
        <v>5.34</v>
      </c>
      <c r="C24" s="66">
        <v>3.2</v>
      </c>
      <c r="D24" s="66">
        <v>5.23</v>
      </c>
      <c r="E24" s="66">
        <v>7.2</v>
      </c>
      <c r="F24" s="66">
        <v>6</v>
      </c>
      <c r="G24" s="66">
        <v>6.75</v>
      </c>
      <c r="H24" s="66">
        <v>5.67</v>
      </c>
      <c r="I24" s="66">
        <v>5.07</v>
      </c>
      <c r="J24" s="66">
        <v>5</v>
      </c>
      <c r="K24" s="66">
        <v>6</v>
      </c>
      <c r="L24" s="66">
        <v>7.5</v>
      </c>
      <c r="M24" s="66">
        <v>7.5</v>
      </c>
      <c r="N24" s="66">
        <v>6.36</v>
      </c>
      <c r="O24" s="66">
        <v>6.4</v>
      </c>
      <c r="P24" s="66">
        <v>6</v>
      </c>
      <c r="Q24" s="66">
        <v>7.4</v>
      </c>
      <c r="R24" s="66">
        <v>5.9</v>
      </c>
      <c r="S24" s="66">
        <v>4.5</v>
      </c>
      <c r="T24" s="66">
        <v>5</v>
      </c>
      <c r="U24" s="66">
        <f t="shared" si="0"/>
        <v>112.02000000000002</v>
      </c>
    </row>
    <row r="25" spans="1:21" s="66" customFormat="1" ht="14.25">
      <c r="A25" s="66" t="s">
        <v>205</v>
      </c>
      <c r="B25" s="66">
        <v>5.8</v>
      </c>
      <c r="C25" s="66">
        <v>3</v>
      </c>
      <c r="D25" s="66">
        <v>5.83</v>
      </c>
      <c r="E25" s="66">
        <v>5</v>
      </c>
      <c r="F25" s="66">
        <v>5.3</v>
      </c>
      <c r="G25" s="66">
        <v>6</v>
      </c>
      <c r="H25" s="66">
        <v>4</v>
      </c>
      <c r="I25" s="66">
        <v>5.33</v>
      </c>
      <c r="J25" s="66">
        <v>5.5</v>
      </c>
      <c r="K25" s="66">
        <v>7</v>
      </c>
      <c r="L25" s="66">
        <v>7.3</v>
      </c>
      <c r="M25" s="66">
        <v>5.83</v>
      </c>
      <c r="N25" s="66">
        <v>7</v>
      </c>
      <c r="O25" s="66">
        <v>5</v>
      </c>
      <c r="P25" s="66">
        <v>4</v>
      </c>
      <c r="Q25" s="66">
        <v>7.33</v>
      </c>
      <c r="R25" s="66">
        <v>6.17</v>
      </c>
      <c r="S25" s="66">
        <v>4</v>
      </c>
      <c r="T25" s="66">
        <v>5</v>
      </c>
      <c r="U25" s="66">
        <f t="shared" si="0"/>
        <v>104.39</v>
      </c>
    </row>
    <row r="26" spans="1:21" s="66" customFormat="1" ht="14.25">
      <c r="A26" s="66" t="s">
        <v>136</v>
      </c>
      <c r="B26" s="66">
        <v>6</v>
      </c>
      <c r="C26" s="66">
        <v>3.7</v>
      </c>
      <c r="D26" s="66">
        <v>6</v>
      </c>
      <c r="E26" s="66">
        <v>7</v>
      </c>
      <c r="F26" s="66">
        <v>6</v>
      </c>
      <c r="G26" s="66">
        <v>5</v>
      </c>
      <c r="H26" s="66">
        <v>6.17</v>
      </c>
      <c r="I26" s="66">
        <v>5</v>
      </c>
      <c r="J26" s="66">
        <v>5.5</v>
      </c>
      <c r="K26" s="66">
        <v>6</v>
      </c>
      <c r="L26" s="66">
        <v>5</v>
      </c>
      <c r="M26" s="66">
        <v>8</v>
      </c>
      <c r="N26" s="66">
        <v>6.83</v>
      </c>
      <c r="O26" s="66">
        <v>5.3</v>
      </c>
      <c r="P26" s="66">
        <v>5</v>
      </c>
      <c r="Q26" s="66">
        <v>6</v>
      </c>
      <c r="R26" s="66">
        <v>6</v>
      </c>
      <c r="S26" s="66">
        <v>5</v>
      </c>
      <c r="T26" s="66">
        <v>4.5</v>
      </c>
      <c r="U26" s="66">
        <f t="shared" si="0"/>
        <v>108</v>
      </c>
    </row>
    <row r="27" spans="1:21" s="66" customFormat="1" ht="14.25">
      <c r="A27" s="66" t="s">
        <v>137</v>
      </c>
      <c r="B27" s="66">
        <v>7</v>
      </c>
      <c r="C27" s="66">
        <v>3.4</v>
      </c>
      <c r="D27" s="66">
        <v>6</v>
      </c>
      <c r="E27" s="66">
        <v>5.2</v>
      </c>
      <c r="F27" s="66">
        <v>6</v>
      </c>
      <c r="G27" s="66">
        <v>5</v>
      </c>
      <c r="H27" s="66">
        <v>7.15</v>
      </c>
      <c r="I27" s="66">
        <v>4.53</v>
      </c>
      <c r="J27" s="66">
        <v>6</v>
      </c>
      <c r="K27" s="66">
        <v>7</v>
      </c>
      <c r="L27" s="66">
        <v>8.1</v>
      </c>
      <c r="M27" s="66">
        <v>7.4</v>
      </c>
      <c r="N27" s="66" t="s">
        <v>269</v>
      </c>
      <c r="O27" s="13">
        <v>6.2</v>
      </c>
      <c r="P27" s="66">
        <v>6</v>
      </c>
      <c r="Q27" s="66">
        <v>7.85</v>
      </c>
      <c r="R27" s="66">
        <v>6.4</v>
      </c>
      <c r="S27" s="66">
        <v>6.2</v>
      </c>
      <c r="T27" s="66">
        <v>5.5</v>
      </c>
      <c r="U27" s="66">
        <f t="shared" si="0"/>
        <v>110.93</v>
      </c>
    </row>
    <row r="28" spans="1:21" s="67" customFormat="1" ht="14.25">
      <c r="A28" s="67" t="s">
        <v>264</v>
      </c>
      <c r="B28" s="13">
        <v>6</v>
      </c>
      <c r="C28" s="13">
        <v>4.1</v>
      </c>
      <c r="D28" s="13">
        <v>5.87</v>
      </c>
      <c r="E28" s="13">
        <v>6.2</v>
      </c>
      <c r="F28" s="13">
        <v>5.4</v>
      </c>
      <c r="G28" s="13">
        <v>7.45</v>
      </c>
      <c r="H28" s="13">
        <v>6.42</v>
      </c>
      <c r="I28" s="13">
        <v>5.4</v>
      </c>
      <c r="J28" s="13">
        <v>4.8</v>
      </c>
      <c r="K28" s="13">
        <v>5.9</v>
      </c>
      <c r="L28" s="13">
        <v>6.8</v>
      </c>
      <c r="M28" s="13">
        <v>6.58</v>
      </c>
      <c r="N28" s="13">
        <v>6.47</v>
      </c>
      <c r="O28" s="13">
        <v>6.2</v>
      </c>
      <c r="P28" s="66">
        <v>6</v>
      </c>
      <c r="Q28" s="13">
        <v>6.58</v>
      </c>
      <c r="R28" s="13">
        <v>5.9</v>
      </c>
      <c r="S28" s="13">
        <v>4.8</v>
      </c>
      <c r="T28" s="13">
        <v>4</v>
      </c>
      <c r="U28" s="67">
        <f t="shared" si="0"/>
        <v>110.87</v>
      </c>
    </row>
    <row r="29" spans="1:21" s="67" customFormat="1" ht="14.25">
      <c r="A29" s="67" t="s">
        <v>265</v>
      </c>
      <c r="B29" s="13">
        <v>6.07</v>
      </c>
      <c r="C29" s="13">
        <v>3.9</v>
      </c>
      <c r="D29" s="13">
        <v>4.07</v>
      </c>
      <c r="E29" s="13">
        <v>4.2</v>
      </c>
      <c r="F29" s="13">
        <v>4.2</v>
      </c>
      <c r="G29" s="13">
        <v>5.95</v>
      </c>
      <c r="H29" s="13">
        <v>5.37</v>
      </c>
      <c r="I29" s="13">
        <v>5.07</v>
      </c>
      <c r="J29" s="13">
        <v>6.8</v>
      </c>
      <c r="K29" s="13">
        <v>5.4</v>
      </c>
      <c r="L29" s="13">
        <v>5</v>
      </c>
      <c r="M29" s="13">
        <v>4.73</v>
      </c>
      <c r="N29" s="13">
        <v>5.1</v>
      </c>
      <c r="O29" s="13">
        <v>6.1</v>
      </c>
      <c r="P29" s="13">
        <v>6.4</v>
      </c>
      <c r="Q29" s="13">
        <v>6.07</v>
      </c>
      <c r="R29" s="13">
        <v>5.73</v>
      </c>
      <c r="S29" s="13">
        <v>5.7</v>
      </c>
      <c r="T29" s="13">
        <v>4</v>
      </c>
      <c r="U29" s="67">
        <f t="shared" si="0"/>
        <v>99.85999999999999</v>
      </c>
    </row>
    <row r="30" spans="1:21" s="67" customFormat="1" ht="14.25">
      <c r="A30" s="67" t="s">
        <v>138</v>
      </c>
      <c r="B30" s="13">
        <v>5.74</v>
      </c>
      <c r="C30" s="13">
        <v>3.9</v>
      </c>
      <c r="D30" s="13">
        <v>4.7</v>
      </c>
      <c r="E30" s="13">
        <v>3.8</v>
      </c>
      <c r="F30" s="13">
        <v>5.1</v>
      </c>
      <c r="G30" s="13">
        <v>6.05</v>
      </c>
      <c r="H30" s="13">
        <v>5.07</v>
      </c>
      <c r="I30" s="13">
        <v>4.33</v>
      </c>
      <c r="J30" s="13">
        <v>5</v>
      </c>
      <c r="K30" s="13">
        <v>2.7</v>
      </c>
      <c r="L30" s="13">
        <v>4.5</v>
      </c>
      <c r="M30" s="13">
        <v>4.75</v>
      </c>
      <c r="N30" s="13">
        <v>5</v>
      </c>
      <c r="O30" s="13">
        <v>5</v>
      </c>
      <c r="P30" s="13">
        <v>6.2</v>
      </c>
      <c r="Q30" s="13">
        <v>6.1</v>
      </c>
      <c r="R30" s="13">
        <v>6.87</v>
      </c>
      <c r="S30" s="13">
        <v>5</v>
      </c>
      <c r="T30" s="13">
        <v>4.5</v>
      </c>
      <c r="U30" s="67">
        <f t="shared" si="0"/>
        <v>94.31</v>
      </c>
    </row>
    <row r="31" spans="1:21" s="67" customFormat="1" ht="14.25">
      <c r="A31" s="67" t="s">
        <v>139</v>
      </c>
      <c r="B31" s="13">
        <v>6.3</v>
      </c>
      <c r="C31" s="13">
        <v>4.5</v>
      </c>
      <c r="D31" s="13">
        <v>4.83</v>
      </c>
      <c r="E31" s="13">
        <v>4.5</v>
      </c>
      <c r="F31" s="13">
        <v>6.5</v>
      </c>
      <c r="G31" s="13">
        <v>7</v>
      </c>
      <c r="H31" s="13">
        <v>6.33</v>
      </c>
      <c r="I31" s="13">
        <v>5</v>
      </c>
      <c r="J31" s="13">
        <v>4</v>
      </c>
      <c r="K31" s="13">
        <v>5</v>
      </c>
      <c r="L31" s="13">
        <v>7</v>
      </c>
      <c r="M31" s="13">
        <v>6.5</v>
      </c>
      <c r="N31" s="13">
        <v>7.5</v>
      </c>
      <c r="O31" s="13">
        <v>4</v>
      </c>
      <c r="P31" s="13">
        <v>5</v>
      </c>
      <c r="Q31" s="13">
        <v>6.33</v>
      </c>
      <c r="R31" s="13">
        <v>6.5</v>
      </c>
      <c r="S31" s="13">
        <v>5</v>
      </c>
      <c r="T31" s="13">
        <v>5</v>
      </c>
      <c r="U31" s="67">
        <f t="shared" si="0"/>
        <v>106.79</v>
      </c>
    </row>
    <row r="32" spans="1:21" s="67" customFormat="1" ht="14.25">
      <c r="A32" s="67" t="s">
        <v>19</v>
      </c>
      <c r="B32" s="13">
        <v>4.8</v>
      </c>
      <c r="C32" s="13">
        <v>3.3</v>
      </c>
      <c r="D32" s="13">
        <v>4.5</v>
      </c>
      <c r="E32" s="13">
        <v>5</v>
      </c>
      <c r="F32" s="13">
        <v>4.8</v>
      </c>
      <c r="G32" s="13">
        <v>6.5</v>
      </c>
      <c r="H32" s="13">
        <v>4.67</v>
      </c>
      <c r="I32" s="13">
        <v>4</v>
      </c>
      <c r="J32" s="13">
        <v>3.5</v>
      </c>
      <c r="K32" s="13">
        <v>4.3</v>
      </c>
      <c r="L32" s="13">
        <v>6.2</v>
      </c>
      <c r="M32" s="13">
        <v>6.33</v>
      </c>
      <c r="N32" s="13">
        <v>5.5</v>
      </c>
      <c r="O32" s="13">
        <v>6</v>
      </c>
      <c r="P32" s="13">
        <v>5.3</v>
      </c>
      <c r="Q32" s="13">
        <v>4.17</v>
      </c>
      <c r="R32" s="13">
        <v>5.5</v>
      </c>
      <c r="S32" s="13">
        <v>5</v>
      </c>
      <c r="T32" s="13">
        <v>5</v>
      </c>
      <c r="U32" s="67">
        <f t="shared" si="0"/>
        <v>94.37</v>
      </c>
    </row>
    <row r="33" spans="1:21" s="67" customFormat="1" ht="14.25">
      <c r="A33" s="67" t="s">
        <v>20</v>
      </c>
      <c r="B33" s="13">
        <v>6.5</v>
      </c>
      <c r="C33" s="13">
        <v>3.3</v>
      </c>
      <c r="D33" s="13">
        <v>4</v>
      </c>
      <c r="E33" s="13">
        <v>6</v>
      </c>
      <c r="F33" s="13">
        <v>5.3</v>
      </c>
      <c r="G33" s="13">
        <v>4.5</v>
      </c>
      <c r="H33" s="13">
        <v>4</v>
      </c>
      <c r="I33" s="13">
        <v>5.33</v>
      </c>
      <c r="J33" s="13">
        <v>5.3</v>
      </c>
      <c r="K33" s="13">
        <v>6.5</v>
      </c>
      <c r="L33" s="13">
        <v>5</v>
      </c>
      <c r="M33" s="13">
        <v>6</v>
      </c>
      <c r="N33" s="13">
        <v>6.83</v>
      </c>
      <c r="O33" s="13">
        <v>5.3</v>
      </c>
      <c r="P33" s="13">
        <v>6.5</v>
      </c>
      <c r="Q33" s="13">
        <v>6.17</v>
      </c>
      <c r="R33" s="13">
        <v>6.33</v>
      </c>
      <c r="S33" s="13">
        <v>4</v>
      </c>
      <c r="T33" s="13">
        <v>5</v>
      </c>
      <c r="U33" s="67">
        <f t="shared" si="0"/>
        <v>101.86</v>
      </c>
    </row>
    <row r="34" spans="1:21" s="67" customFormat="1" ht="14.25">
      <c r="A34" s="67" t="s">
        <v>122</v>
      </c>
      <c r="B34" s="13">
        <v>5.5</v>
      </c>
      <c r="C34" s="13">
        <v>4.15</v>
      </c>
      <c r="D34" s="13">
        <v>5.67</v>
      </c>
      <c r="E34" s="13">
        <v>7</v>
      </c>
      <c r="F34" s="13">
        <v>5.4</v>
      </c>
      <c r="G34" s="13">
        <v>6</v>
      </c>
      <c r="H34" s="13">
        <v>7.1</v>
      </c>
      <c r="I34" s="13">
        <v>5.37</v>
      </c>
      <c r="J34" s="13">
        <v>6.3</v>
      </c>
      <c r="K34" s="13">
        <v>7.2</v>
      </c>
      <c r="L34" s="13">
        <v>5.4</v>
      </c>
      <c r="M34" s="13">
        <v>7.4</v>
      </c>
      <c r="N34" s="13">
        <v>6.1</v>
      </c>
      <c r="O34" s="66">
        <v>5.7</v>
      </c>
      <c r="P34" s="13">
        <v>6.5</v>
      </c>
      <c r="Q34" s="13">
        <v>7.1</v>
      </c>
      <c r="R34" s="13">
        <v>6.9</v>
      </c>
      <c r="S34" s="13">
        <v>5.9</v>
      </c>
      <c r="T34" s="13">
        <v>5.5</v>
      </c>
      <c r="U34" s="67">
        <f t="shared" si="0"/>
        <v>116.19000000000001</v>
      </c>
    </row>
    <row r="35" spans="1:21" s="66" customFormat="1" ht="14.25">
      <c r="A35" s="66" t="s">
        <v>266</v>
      </c>
      <c r="B35" s="66">
        <v>4.5</v>
      </c>
      <c r="C35" s="66">
        <v>3</v>
      </c>
      <c r="D35" s="66">
        <v>6</v>
      </c>
      <c r="E35" s="66">
        <v>6</v>
      </c>
      <c r="F35" s="66">
        <v>5</v>
      </c>
      <c r="G35" s="66">
        <v>7.5</v>
      </c>
      <c r="H35" s="66">
        <v>5.5</v>
      </c>
      <c r="I35" s="66">
        <v>4</v>
      </c>
      <c r="J35" s="66">
        <v>4.5</v>
      </c>
      <c r="K35" s="66">
        <v>5.25</v>
      </c>
      <c r="L35" s="66">
        <v>6</v>
      </c>
      <c r="M35" s="66">
        <v>6</v>
      </c>
      <c r="N35" s="66">
        <v>5.83</v>
      </c>
      <c r="O35" s="66">
        <v>6</v>
      </c>
      <c r="P35" s="13">
        <v>5</v>
      </c>
      <c r="Q35" s="66">
        <v>8.33</v>
      </c>
      <c r="R35" s="66">
        <v>5</v>
      </c>
      <c r="S35" s="66">
        <v>5</v>
      </c>
      <c r="T35" s="66">
        <v>5.5</v>
      </c>
      <c r="U35" s="66">
        <f t="shared" si="0"/>
        <v>103.91</v>
      </c>
    </row>
    <row r="36" spans="1:21" s="66" customFormat="1" ht="14.25">
      <c r="A36" s="66" t="s">
        <v>267</v>
      </c>
      <c r="B36" s="66">
        <v>5</v>
      </c>
      <c r="C36" s="66">
        <v>3.7</v>
      </c>
      <c r="D36" s="66">
        <v>6</v>
      </c>
      <c r="E36" s="66">
        <v>4</v>
      </c>
      <c r="F36" s="66">
        <v>5</v>
      </c>
      <c r="G36" s="66">
        <v>5.5</v>
      </c>
      <c r="H36" s="66">
        <v>4.5</v>
      </c>
      <c r="I36" s="66">
        <v>4</v>
      </c>
      <c r="J36" s="66">
        <v>3.5</v>
      </c>
      <c r="K36" s="66">
        <v>5</v>
      </c>
      <c r="L36" s="66">
        <v>6.3</v>
      </c>
      <c r="M36" s="66">
        <v>5.17</v>
      </c>
      <c r="N36" s="66">
        <v>4</v>
      </c>
      <c r="O36" s="66">
        <v>4.5</v>
      </c>
      <c r="P36" s="66">
        <v>5</v>
      </c>
      <c r="Q36" s="66">
        <v>6.33</v>
      </c>
      <c r="R36" s="66">
        <v>5</v>
      </c>
      <c r="S36" s="66">
        <v>4</v>
      </c>
      <c r="T36" s="66">
        <v>5</v>
      </c>
      <c r="U36" s="66">
        <f t="shared" si="0"/>
        <v>91.5</v>
      </c>
    </row>
    <row r="37" spans="1:21" s="66" customFormat="1" ht="14.25">
      <c r="A37" s="66" t="s">
        <v>140</v>
      </c>
      <c r="B37" s="66">
        <v>7</v>
      </c>
      <c r="C37" s="66">
        <v>2.7</v>
      </c>
      <c r="D37" s="66">
        <v>5.5</v>
      </c>
      <c r="E37" s="66">
        <v>6</v>
      </c>
      <c r="F37" s="66">
        <v>5</v>
      </c>
      <c r="G37" s="66">
        <v>7.95</v>
      </c>
      <c r="H37" s="66">
        <v>7.67</v>
      </c>
      <c r="I37" s="66">
        <v>4.53</v>
      </c>
      <c r="J37" s="66">
        <v>6.3</v>
      </c>
      <c r="K37" s="66">
        <v>3.75</v>
      </c>
      <c r="L37" s="66">
        <v>6</v>
      </c>
      <c r="M37" s="66">
        <v>4.25</v>
      </c>
      <c r="N37" s="66">
        <v>5.33</v>
      </c>
      <c r="O37" s="66">
        <v>5.3</v>
      </c>
      <c r="P37" s="66">
        <v>5.3</v>
      </c>
      <c r="Q37" s="66">
        <v>7.67</v>
      </c>
      <c r="R37" s="66">
        <v>6.25</v>
      </c>
      <c r="S37" s="66">
        <v>4.3</v>
      </c>
      <c r="T37" s="66">
        <v>5</v>
      </c>
      <c r="U37" s="66">
        <f t="shared" si="0"/>
        <v>105.8</v>
      </c>
    </row>
    <row r="38" spans="1:21" s="66" customFormat="1" ht="14.25">
      <c r="A38" s="66" t="s">
        <v>141</v>
      </c>
      <c r="B38" s="66">
        <v>5.2</v>
      </c>
      <c r="C38" s="66">
        <v>3.5</v>
      </c>
      <c r="D38" s="66">
        <v>5.83</v>
      </c>
      <c r="E38" s="66">
        <v>5</v>
      </c>
      <c r="F38" s="66">
        <v>4</v>
      </c>
      <c r="G38" s="66">
        <v>6.2</v>
      </c>
      <c r="H38" s="66">
        <v>5.5</v>
      </c>
      <c r="I38" s="66">
        <v>4.65</v>
      </c>
      <c r="J38" s="66">
        <v>4.5</v>
      </c>
      <c r="K38" s="66">
        <v>5</v>
      </c>
      <c r="L38" s="66">
        <v>6.45</v>
      </c>
      <c r="M38" s="66">
        <v>5.7</v>
      </c>
      <c r="N38" s="66">
        <v>5.25</v>
      </c>
      <c r="O38" s="66">
        <v>4.3</v>
      </c>
      <c r="P38" s="66">
        <v>5.5</v>
      </c>
      <c r="Q38" s="66">
        <v>6.4</v>
      </c>
      <c r="R38" s="66">
        <v>5.25</v>
      </c>
      <c r="S38" s="66">
        <v>4.8</v>
      </c>
      <c r="T38" s="66">
        <v>5.5</v>
      </c>
      <c r="U38" s="66">
        <f t="shared" si="0"/>
        <v>98.53</v>
      </c>
    </row>
    <row r="39" spans="1:21" s="66" customFormat="1" ht="14.25">
      <c r="A39" s="66" t="s">
        <v>22</v>
      </c>
      <c r="B39" s="66">
        <v>6.3</v>
      </c>
      <c r="C39" s="66">
        <v>3.75</v>
      </c>
      <c r="D39" s="66">
        <v>5.33</v>
      </c>
      <c r="E39" s="66">
        <v>6.2</v>
      </c>
      <c r="F39" s="66">
        <v>5.1</v>
      </c>
      <c r="G39" s="66">
        <v>7.2</v>
      </c>
      <c r="H39" s="66">
        <v>8.15</v>
      </c>
      <c r="I39" s="66">
        <v>4.25</v>
      </c>
      <c r="J39" s="66">
        <v>7.5</v>
      </c>
      <c r="K39" s="66">
        <v>6</v>
      </c>
      <c r="L39" s="66">
        <v>6.55</v>
      </c>
      <c r="M39" s="66">
        <v>7.95</v>
      </c>
      <c r="N39" s="66">
        <v>7.75</v>
      </c>
      <c r="O39" s="66">
        <v>4.8</v>
      </c>
      <c r="P39" s="66">
        <v>5.5</v>
      </c>
      <c r="Q39" s="66">
        <v>6.9</v>
      </c>
      <c r="R39" s="66">
        <v>5.7</v>
      </c>
      <c r="S39" s="66">
        <v>4.9</v>
      </c>
      <c r="T39" s="66">
        <v>4</v>
      </c>
      <c r="U39" s="66">
        <f t="shared" si="0"/>
        <v>113.83000000000001</v>
      </c>
    </row>
    <row r="40" spans="1:21" s="66" customFormat="1" ht="14.25">
      <c r="A40" s="66" t="s">
        <v>23</v>
      </c>
      <c r="B40" s="66">
        <v>7</v>
      </c>
      <c r="C40" s="66">
        <v>3.7</v>
      </c>
      <c r="D40" s="66">
        <v>5.03</v>
      </c>
      <c r="E40" s="66">
        <v>6.5</v>
      </c>
      <c r="F40" s="66">
        <v>6.7</v>
      </c>
      <c r="G40" s="66">
        <v>6.75</v>
      </c>
      <c r="H40" s="66">
        <v>7.35</v>
      </c>
      <c r="I40" s="66">
        <v>4.15</v>
      </c>
      <c r="J40" s="66">
        <v>6.5</v>
      </c>
      <c r="K40" s="66">
        <v>6.5</v>
      </c>
      <c r="L40" s="66">
        <v>6.15</v>
      </c>
      <c r="M40" s="66">
        <v>8.35</v>
      </c>
      <c r="N40" s="66">
        <v>6.85</v>
      </c>
      <c r="O40" s="66">
        <v>4.3</v>
      </c>
      <c r="P40" s="66">
        <v>5.7</v>
      </c>
      <c r="Q40" s="66">
        <v>7.1</v>
      </c>
      <c r="R40" s="66">
        <v>6.45</v>
      </c>
      <c r="S40" s="66">
        <v>4.2</v>
      </c>
      <c r="T40" s="66">
        <v>5</v>
      </c>
      <c r="U40" s="66">
        <f t="shared" si="0"/>
        <v>114.27999999999999</v>
      </c>
    </row>
  </sheetData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zoomScale="75" zoomScaleNormal="75" workbookViewId="0" topLeftCell="A1">
      <selection activeCell="AG3" sqref="AG3"/>
    </sheetView>
  </sheetViews>
  <sheetFormatPr defaultColWidth="9.00390625" defaultRowHeight="14.25"/>
  <cols>
    <col min="1" max="1" width="5.00390625" style="0" customWidth="1"/>
    <col min="2" max="2" width="6.625" style="0" customWidth="1"/>
    <col min="3" max="3" width="5.50390625" style="0" customWidth="1"/>
    <col min="4" max="25" width="6.625" style="0" customWidth="1"/>
    <col min="26" max="27" width="5.50390625" style="0" customWidth="1"/>
    <col min="28" max="28" width="6.625" style="0" customWidth="1"/>
    <col min="29" max="29" width="5.50390625" style="0" customWidth="1"/>
    <col min="30" max="31" width="6.625" style="0" customWidth="1"/>
    <col min="32" max="32" width="5.50390625" style="0" customWidth="1"/>
    <col min="33" max="33" width="8.00390625" style="0" customWidth="1"/>
    <col min="34" max="34" width="5.25390625" style="0" customWidth="1"/>
    <col min="35" max="37" width="5.50390625" style="0" customWidth="1"/>
  </cols>
  <sheetData>
    <row r="1" spans="1:34" ht="14.25">
      <c r="A1" s="78" t="s">
        <v>257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3" ht="14.2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 t="s">
        <v>258</v>
      </c>
    </row>
    <row r="3" spans="1:33" ht="14.25">
      <c r="A3" t="s">
        <v>259</v>
      </c>
      <c r="B3">
        <v>4.5</v>
      </c>
      <c r="C3">
        <v>4.7</v>
      </c>
      <c r="D3">
        <v>6</v>
      </c>
      <c r="E3">
        <v>6.9</v>
      </c>
      <c r="F3">
        <v>6.17</v>
      </c>
      <c r="G3">
        <v>5</v>
      </c>
      <c r="H3">
        <v>5.5</v>
      </c>
      <c r="I3">
        <v>7.8</v>
      </c>
      <c r="J3">
        <v>5</v>
      </c>
      <c r="K3">
        <v>6.4</v>
      </c>
      <c r="L3">
        <v>6.5</v>
      </c>
      <c r="M3">
        <v>7</v>
      </c>
      <c r="N3">
        <v>7</v>
      </c>
      <c r="O3">
        <v>6.5</v>
      </c>
      <c r="P3">
        <v>6.83</v>
      </c>
      <c r="Q3">
        <v>8</v>
      </c>
      <c r="R3">
        <v>7.3</v>
      </c>
      <c r="S3">
        <v>5.3</v>
      </c>
      <c r="T3">
        <v>7.2</v>
      </c>
      <c r="U3">
        <v>8.4</v>
      </c>
      <c r="V3">
        <v>6.5</v>
      </c>
      <c r="W3">
        <v>6</v>
      </c>
      <c r="X3">
        <v>6.2</v>
      </c>
      <c r="Y3">
        <v>5.4</v>
      </c>
      <c r="Z3">
        <v>5</v>
      </c>
      <c r="AA3">
        <v>6</v>
      </c>
      <c r="AB3">
        <v>6.5</v>
      </c>
      <c r="AC3">
        <v>6.3</v>
      </c>
      <c r="AD3">
        <v>8.5</v>
      </c>
      <c r="AE3">
        <v>5.2</v>
      </c>
      <c r="AF3">
        <v>5</v>
      </c>
      <c r="AG3">
        <f aca="true" t="shared" si="0" ref="AG3:AG40">SUM(B3:AF3)</f>
        <v>194.6</v>
      </c>
    </row>
    <row r="4" spans="1:33" ht="14.25">
      <c r="A4" t="s">
        <v>67</v>
      </c>
      <c r="B4">
        <v>4</v>
      </c>
      <c r="C4">
        <v>3</v>
      </c>
      <c r="D4">
        <v>5</v>
      </c>
      <c r="E4">
        <v>4.17</v>
      </c>
      <c r="F4">
        <v>5.5</v>
      </c>
      <c r="G4">
        <v>6.5</v>
      </c>
      <c r="H4">
        <v>3.5</v>
      </c>
      <c r="I4">
        <v>4.3</v>
      </c>
      <c r="J4">
        <v>6</v>
      </c>
      <c r="K4">
        <v>5.83</v>
      </c>
      <c r="L4">
        <v>7.5</v>
      </c>
      <c r="M4">
        <v>5.5</v>
      </c>
      <c r="N4">
        <v>5.5</v>
      </c>
      <c r="O4">
        <v>7.33</v>
      </c>
      <c r="P4">
        <v>6.17</v>
      </c>
      <c r="Q4">
        <v>6.2</v>
      </c>
      <c r="R4">
        <v>5.5</v>
      </c>
      <c r="S4">
        <v>6</v>
      </c>
      <c r="T4">
        <v>7.2</v>
      </c>
      <c r="U4">
        <v>6.33</v>
      </c>
      <c r="V4">
        <v>4.5</v>
      </c>
      <c r="W4">
        <v>6</v>
      </c>
      <c r="X4">
        <v>6</v>
      </c>
      <c r="Y4">
        <v>5</v>
      </c>
      <c r="Z4">
        <v>3</v>
      </c>
      <c r="AA4">
        <v>6</v>
      </c>
      <c r="AB4">
        <v>5.5</v>
      </c>
      <c r="AC4">
        <v>7.7</v>
      </c>
      <c r="AD4">
        <v>5.5</v>
      </c>
      <c r="AE4">
        <v>4.5</v>
      </c>
      <c r="AF4">
        <v>5</v>
      </c>
      <c r="AG4">
        <f t="shared" si="0"/>
        <v>169.73</v>
      </c>
    </row>
    <row r="5" spans="1:33" ht="14.25">
      <c r="A5" t="s">
        <v>68</v>
      </c>
      <c r="B5">
        <v>6.5</v>
      </c>
      <c r="C5">
        <v>4</v>
      </c>
      <c r="D5">
        <v>5</v>
      </c>
      <c r="E5">
        <v>7.5</v>
      </c>
      <c r="F5">
        <v>6.67</v>
      </c>
      <c r="G5">
        <v>8</v>
      </c>
      <c r="H5">
        <v>5</v>
      </c>
      <c r="I5">
        <v>7.5</v>
      </c>
      <c r="J5">
        <v>6.5</v>
      </c>
      <c r="K5">
        <v>5.83</v>
      </c>
      <c r="L5">
        <v>8</v>
      </c>
      <c r="M5">
        <v>7</v>
      </c>
      <c r="N5">
        <v>8</v>
      </c>
      <c r="O5">
        <v>7.67</v>
      </c>
      <c r="P5">
        <v>7.5</v>
      </c>
      <c r="Q5">
        <v>8</v>
      </c>
      <c r="R5">
        <v>7</v>
      </c>
      <c r="S5">
        <v>6</v>
      </c>
      <c r="T5">
        <v>7</v>
      </c>
      <c r="U5">
        <v>8.33</v>
      </c>
      <c r="V5">
        <v>7.3</v>
      </c>
      <c r="W5">
        <v>7</v>
      </c>
      <c r="X5">
        <v>7.3</v>
      </c>
      <c r="Y5">
        <v>5</v>
      </c>
      <c r="Z5">
        <v>4.5</v>
      </c>
      <c r="AA5">
        <v>5</v>
      </c>
      <c r="AB5">
        <v>7.3</v>
      </c>
      <c r="AC5">
        <v>7.3</v>
      </c>
      <c r="AD5">
        <v>6.33</v>
      </c>
      <c r="AE5">
        <v>5</v>
      </c>
      <c r="AF5">
        <v>5.5</v>
      </c>
      <c r="AG5">
        <f t="shared" si="0"/>
        <v>204.5300000000001</v>
      </c>
    </row>
    <row r="6" spans="1:33" ht="14.25">
      <c r="A6" t="s">
        <v>124</v>
      </c>
      <c r="B6">
        <v>5.8</v>
      </c>
      <c r="C6">
        <v>3</v>
      </c>
      <c r="D6">
        <v>5.7</v>
      </c>
      <c r="E6">
        <v>8.67</v>
      </c>
      <c r="F6">
        <v>6.33</v>
      </c>
      <c r="G6">
        <v>6.3</v>
      </c>
      <c r="H6">
        <v>4.3</v>
      </c>
      <c r="I6">
        <v>5.3</v>
      </c>
      <c r="J6">
        <v>6.33</v>
      </c>
      <c r="K6">
        <v>6.85</v>
      </c>
      <c r="L6">
        <v>7</v>
      </c>
      <c r="M6">
        <v>5.5</v>
      </c>
      <c r="N6">
        <v>7.7</v>
      </c>
      <c r="O6">
        <v>8.5</v>
      </c>
      <c r="P6">
        <v>7.5</v>
      </c>
      <c r="Q6">
        <v>7.3</v>
      </c>
      <c r="R6">
        <v>6</v>
      </c>
      <c r="S6">
        <v>6.2</v>
      </c>
      <c r="T6">
        <v>6.4</v>
      </c>
      <c r="U6">
        <v>7.5</v>
      </c>
      <c r="V6">
        <v>7</v>
      </c>
      <c r="W6">
        <v>7</v>
      </c>
      <c r="X6">
        <v>6.2</v>
      </c>
      <c r="Y6">
        <v>6</v>
      </c>
      <c r="Z6">
        <v>5.5</v>
      </c>
      <c r="AA6">
        <v>7.5</v>
      </c>
      <c r="AB6">
        <v>6.5</v>
      </c>
      <c r="AC6">
        <v>7.3</v>
      </c>
      <c r="AD6">
        <v>6.7</v>
      </c>
      <c r="AE6">
        <v>5.5</v>
      </c>
      <c r="AF6">
        <v>6</v>
      </c>
      <c r="AG6">
        <f t="shared" si="0"/>
        <v>199.38</v>
      </c>
    </row>
    <row r="7" spans="1:33" ht="14.25">
      <c r="A7" t="s">
        <v>125</v>
      </c>
      <c r="B7">
        <v>4.2</v>
      </c>
      <c r="C7">
        <v>4</v>
      </c>
      <c r="D7">
        <v>7.2</v>
      </c>
      <c r="E7">
        <v>6.83</v>
      </c>
      <c r="F7">
        <v>5.83</v>
      </c>
      <c r="G7">
        <v>8.8</v>
      </c>
      <c r="H7">
        <v>4.5</v>
      </c>
      <c r="I7">
        <v>6.3</v>
      </c>
      <c r="J7">
        <v>5</v>
      </c>
      <c r="K7">
        <v>5.33</v>
      </c>
      <c r="L7">
        <v>8.8</v>
      </c>
      <c r="M7">
        <v>6.3</v>
      </c>
      <c r="N7">
        <v>7.2</v>
      </c>
      <c r="O7">
        <v>6.83</v>
      </c>
      <c r="P7">
        <v>6.5</v>
      </c>
      <c r="Q7">
        <v>7.3</v>
      </c>
      <c r="R7">
        <v>6.8</v>
      </c>
      <c r="S7">
        <v>6.3</v>
      </c>
      <c r="T7">
        <v>6.83</v>
      </c>
      <c r="U7">
        <v>7.33</v>
      </c>
      <c r="V7">
        <v>7.8</v>
      </c>
      <c r="W7">
        <v>7</v>
      </c>
      <c r="X7">
        <v>7.5</v>
      </c>
      <c r="Y7">
        <v>6.2</v>
      </c>
      <c r="Z7">
        <v>5</v>
      </c>
      <c r="AA7">
        <v>6.3</v>
      </c>
      <c r="AB7">
        <v>5</v>
      </c>
      <c r="AC7">
        <v>6.8</v>
      </c>
      <c r="AD7">
        <v>7.83</v>
      </c>
      <c r="AE7">
        <v>5</v>
      </c>
      <c r="AF7">
        <v>6</v>
      </c>
      <c r="AG7">
        <f t="shared" si="0"/>
        <v>198.61</v>
      </c>
    </row>
    <row r="8" spans="1:33" s="66" customFormat="1" ht="14.25">
      <c r="A8" s="66" t="s">
        <v>260</v>
      </c>
      <c r="B8" s="66">
        <v>4.7</v>
      </c>
      <c r="C8" s="66">
        <v>4.4</v>
      </c>
      <c r="D8" s="66">
        <v>6</v>
      </c>
      <c r="E8" s="66">
        <v>6.4</v>
      </c>
      <c r="F8" s="66">
        <v>5.7</v>
      </c>
      <c r="G8" s="66">
        <v>7.5</v>
      </c>
      <c r="H8" s="66">
        <v>5.25</v>
      </c>
      <c r="I8" s="66">
        <v>6.5</v>
      </c>
      <c r="J8" s="66">
        <v>6.5</v>
      </c>
      <c r="K8" s="66">
        <v>6.2</v>
      </c>
      <c r="L8" s="66">
        <v>8.2</v>
      </c>
      <c r="M8" s="66">
        <v>6.1</v>
      </c>
      <c r="N8">
        <v>7.3</v>
      </c>
      <c r="O8" s="66">
        <v>6.7</v>
      </c>
      <c r="P8" s="66">
        <v>8.2</v>
      </c>
      <c r="Q8" s="66">
        <v>7</v>
      </c>
      <c r="R8" s="66">
        <v>7.9</v>
      </c>
      <c r="S8" s="66">
        <v>6.5</v>
      </c>
      <c r="T8" s="66">
        <v>7.4</v>
      </c>
      <c r="U8" s="66">
        <v>7.17</v>
      </c>
      <c r="V8" s="66">
        <v>7.9</v>
      </c>
      <c r="W8" s="66">
        <v>7.4</v>
      </c>
      <c r="X8" s="66">
        <v>5.5</v>
      </c>
      <c r="Y8" s="66">
        <v>5.25</v>
      </c>
      <c r="Z8" s="66">
        <v>6.5</v>
      </c>
      <c r="AA8" s="66">
        <v>6.6</v>
      </c>
      <c r="AB8" s="66">
        <v>7.1</v>
      </c>
      <c r="AC8" s="66">
        <v>7.5</v>
      </c>
      <c r="AD8" s="66">
        <v>7</v>
      </c>
      <c r="AE8" s="66">
        <v>5.2</v>
      </c>
      <c r="AF8" s="66">
        <v>5.3</v>
      </c>
      <c r="AG8" s="66">
        <f t="shared" si="0"/>
        <v>202.87</v>
      </c>
    </row>
    <row r="9" spans="1:33" s="66" customFormat="1" ht="14.25">
      <c r="A9" s="66" t="s">
        <v>261</v>
      </c>
      <c r="B9" s="66">
        <v>4.9</v>
      </c>
      <c r="C9" s="66">
        <v>3.7</v>
      </c>
      <c r="D9" s="66">
        <v>6.6</v>
      </c>
      <c r="E9" s="66">
        <v>6.9</v>
      </c>
      <c r="F9" s="66">
        <v>7.1</v>
      </c>
      <c r="G9" s="66">
        <v>6.8</v>
      </c>
      <c r="H9" s="66">
        <v>5.25</v>
      </c>
      <c r="I9" s="66">
        <v>6.1</v>
      </c>
      <c r="J9" s="66">
        <v>7.1</v>
      </c>
      <c r="K9" s="66">
        <v>7</v>
      </c>
      <c r="L9" s="66">
        <v>7.6</v>
      </c>
      <c r="M9" s="66">
        <v>5.3</v>
      </c>
      <c r="N9" s="66">
        <v>7</v>
      </c>
      <c r="O9" s="66">
        <v>8</v>
      </c>
      <c r="P9" s="66">
        <v>7.8</v>
      </c>
      <c r="Q9" s="66">
        <v>8.6</v>
      </c>
      <c r="R9" s="66">
        <v>6</v>
      </c>
      <c r="S9" s="66">
        <v>7.75</v>
      </c>
      <c r="T9" s="66">
        <v>9</v>
      </c>
      <c r="U9" s="66">
        <v>8.17</v>
      </c>
      <c r="V9" s="66">
        <v>8.9</v>
      </c>
      <c r="W9" s="66">
        <v>6.8</v>
      </c>
      <c r="X9" s="66">
        <v>6.25</v>
      </c>
      <c r="Y9" s="66">
        <v>5.9</v>
      </c>
      <c r="Z9" s="66">
        <v>6</v>
      </c>
      <c r="AA9" s="66">
        <v>6.8</v>
      </c>
      <c r="AB9" s="66">
        <v>7.4</v>
      </c>
      <c r="AC9" s="66">
        <v>9</v>
      </c>
      <c r="AD9" s="66">
        <v>8.3</v>
      </c>
      <c r="AE9" s="66">
        <v>5.3</v>
      </c>
      <c r="AF9" s="66">
        <v>5.2</v>
      </c>
      <c r="AG9" s="66">
        <f t="shared" si="0"/>
        <v>212.52000000000004</v>
      </c>
    </row>
    <row r="10" spans="1:33" s="66" customFormat="1" ht="14.25">
      <c r="A10" s="66" t="s">
        <v>126</v>
      </c>
      <c r="B10" s="66">
        <v>5.33</v>
      </c>
      <c r="C10" s="66">
        <v>3.74</v>
      </c>
      <c r="D10" s="66">
        <v>6</v>
      </c>
      <c r="E10" s="66">
        <v>8</v>
      </c>
      <c r="F10" s="66">
        <v>6.83</v>
      </c>
      <c r="G10" s="66">
        <v>7.13</v>
      </c>
      <c r="H10" s="66">
        <v>4.53</v>
      </c>
      <c r="I10" s="66">
        <v>4</v>
      </c>
      <c r="J10" s="66">
        <v>5.5</v>
      </c>
      <c r="K10" s="66">
        <v>5.87</v>
      </c>
      <c r="L10" s="66">
        <v>6.17</v>
      </c>
      <c r="M10" s="66">
        <v>5.87</v>
      </c>
      <c r="N10" s="66">
        <v>6.35</v>
      </c>
      <c r="O10" s="66">
        <v>6.42</v>
      </c>
      <c r="P10" s="66">
        <v>7.67</v>
      </c>
      <c r="Q10" s="66">
        <v>7.47</v>
      </c>
      <c r="R10" s="66">
        <v>5.47</v>
      </c>
      <c r="S10" s="66">
        <v>6.8</v>
      </c>
      <c r="T10" s="66">
        <v>7.87</v>
      </c>
      <c r="U10" s="66">
        <v>7.85</v>
      </c>
      <c r="V10" s="66">
        <v>7</v>
      </c>
      <c r="W10" s="66">
        <v>6.9</v>
      </c>
      <c r="X10" s="66">
        <v>5.7</v>
      </c>
      <c r="Y10" s="66">
        <v>5.33</v>
      </c>
      <c r="Z10" s="66">
        <v>6</v>
      </c>
      <c r="AA10" s="66">
        <v>6</v>
      </c>
      <c r="AB10" s="66">
        <v>6.04</v>
      </c>
      <c r="AC10" s="66">
        <v>8.1</v>
      </c>
      <c r="AD10" s="66">
        <v>7.6</v>
      </c>
      <c r="AE10" s="66">
        <v>5</v>
      </c>
      <c r="AF10" s="66">
        <v>4.9</v>
      </c>
      <c r="AG10" s="66">
        <f t="shared" si="0"/>
        <v>193.44</v>
      </c>
    </row>
    <row r="11" spans="1:33" s="66" customFormat="1" ht="14.25">
      <c r="A11" s="66" t="s">
        <v>127</v>
      </c>
      <c r="B11" s="66">
        <v>5.5</v>
      </c>
      <c r="C11" s="66">
        <v>3.3</v>
      </c>
      <c r="D11" s="66">
        <v>5.3</v>
      </c>
      <c r="E11" s="66">
        <v>6.17</v>
      </c>
      <c r="F11" s="66">
        <v>6.5</v>
      </c>
      <c r="G11" s="66">
        <v>7</v>
      </c>
      <c r="H11" s="66">
        <v>5.2</v>
      </c>
      <c r="I11" s="66">
        <v>8</v>
      </c>
      <c r="J11" s="66">
        <v>6.33</v>
      </c>
      <c r="K11" s="66">
        <v>6.5</v>
      </c>
      <c r="L11" s="66">
        <v>7.6</v>
      </c>
      <c r="M11" s="66">
        <v>6.3</v>
      </c>
      <c r="N11" s="66">
        <v>7.7</v>
      </c>
      <c r="O11" s="66">
        <v>6.33</v>
      </c>
      <c r="P11" s="66">
        <v>8.83</v>
      </c>
      <c r="Q11" s="66">
        <v>7.5</v>
      </c>
      <c r="R11" s="66">
        <v>7.2</v>
      </c>
      <c r="S11" s="66">
        <v>7.7</v>
      </c>
      <c r="T11" s="66">
        <v>7.33</v>
      </c>
      <c r="U11" s="66">
        <v>8.5</v>
      </c>
      <c r="V11" s="66">
        <v>5</v>
      </c>
      <c r="W11" s="66">
        <v>6.5</v>
      </c>
      <c r="X11" s="66">
        <v>7.3</v>
      </c>
      <c r="Y11" s="66">
        <v>7.33</v>
      </c>
      <c r="Z11" s="66">
        <v>6</v>
      </c>
      <c r="AA11" s="66">
        <v>7</v>
      </c>
      <c r="AB11" s="66">
        <v>7</v>
      </c>
      <c r="AC11" s="66">
        <v>8</v>
      </c>
      <c r="AD11" s="66">
        <v>7.33</v>
      </c>
      <c r="AE11" s="66">
        <v>5</v>
      </c>
      <c r="AF11" s="66">
        <v>5.7</v>
      </c>
      <c r="AG11" s="66">
        <f t="shared" si="0"/>
        <v>206.95000000000005</v>
      </c>
    </row>
    <row r="12" spans="1:33" s="66" customFormat="1" ht="14.25">
      <c r="A12" s="66" t="s">
        <v>128</v>
      </c>
      <c r="B12" s="66">
        <v>6</v>
      </c>
      <c r="C12" s="66">
        <v>4</v>
      </c>
      <c r="D12" s="66">
        <v>6</v>
      </c>
      <c r="E12" s="66">
        <v>7</v>
      </c>
      <c r="F12" s="66">
        <v>5.67</v>
      </c>
      <c r="G12" s="66">
        <v>7</v>
      </c>
      <c r="H12" s="66">
        <v>4</v>
      </c>
      <c r="I12" s="66">
        <v>6.5</v>
      </c>
      <c r="J12" s="66">
        <v>6.5</v>
      </c>
      <c r="K12" s="66">
        <v>6.33</v>
      </c>
      <c r="L12" s="66">
        <v>7</v>
      </c>
      <c r="M12" s="66">
        <v>6.8</v>
      </c>
      <c r="N12" s="66">
        <v>7.2</v>
      </c>
      <c r="O12" s="66">
        <v>7.5</v>
      </c>
      <c r="P12" s="66">
        <v>7.67</v>
      </c>
      <c r="Q12" s="66">
        <v>7</v>
      </c>
      <c r="R12" s="66">
        <v>6.8</v>
      </c>
      <c r="S12" s="66">
        <v>7.3</v>
      </c>
      <c r="T12" s="66">
        <v>7</v>
      </c>
      <c r="U12" s="66">
        <v>7</v>
      </c>
      <c r="V12" s="66">
        <v>5</v>
      </c>
      <c r="W12" s="66">
        <v>6.5</v>
      </c>
      <c r="X12" s="66">
        <v>5.5</v>
      </c>
      <c r="Y12" s="66">
        <v>5.5</v>
      </c>
      <c r="Z12" s="66">
        <v>4</v>
      </c>
      <c r="AA12" s="66">
        <v>6.8</v>
      </c>
      <c r="AB12" s="66">
        <v>6.3</v>
      </c>
      <c r="AC12" s="66">
        <v>7</v>
      </c>
      <c r="AD12" s="66">
        <v>8</v>
      </c>
      <c r="AE12" s="66">
        <v>5</v>
      </c>
      <c r="AF12" s="66">
        <v>6.5</v>
      </c>
      <c r="AG12" s="66">
        <f t="shared" si="0"/>
        <v>196.37</v>
      </c>
    </row>
    <row r="13" spans="1:33" s="66" customFormat="1" ht="12.75" customHeight="1">
      <c r="A13" s="66" t="s">
        <v>129</v>
      </c>
      <c r="B13" s="66">
        <v>4.4</v>
      </c>
      <c r="C13" s="66">
        <v>4.2</v>
      </c>
      <c r="D13" s="66">
        <v>5.5</v>
      </c>
      <c r="E13" s="66">
        <v>4.8</v>
      </c>
      <c r="F13" s="66">
        <v>6.7</v>
      </c>
      <c r="G13" s="66">
        <v>7.2</v>
      </c>
      <c r="H13" s="66">
        <v>4</v>
      </c>
      <c r="I13" s="66">
        <v>6.2</v>
      </c>
      <c r="J13" s="66">
        <v>5.8</v>
      </c>
      <c r="K13" s="66">
        <v>5.1</v>
      </c>
      <c r="L13" s="66">
        <v>6.8</v>
      </c>
      <c r="M13" s="66">
        <v>5.5</v>
      </c>
      <c r="N13" s="66">
        <v>5.5</v>
      </c>
      <c r="O13" s="66">
        <v>5.75</v>
      </c>
      <c r="P13" s="66">
        <v>7.2</v>
      </c>
      <c r="Q13" s="66">
        <v>7.7</v>
      </c>
      <c r="R13" s="66">
        <v>7.25</v>
      </c>
      <c r="S13" s="66">
        <v>4.5</v>
      </c>
      <c r="T13" s="66">
        <v>7.25</v>
      </c>
      <c r="U13" s="66">
        <v>6.5</v>
      </c>
      <c r="V13" s="66">
        <v>5.2</v>
      </c>
      <c r="W13" s="66">
        <v>6.2</v>
      </c>
      <c r="X13" s="66">
        <v>5.5</v>
      </c>
      <c r="Y13" s="66">
        <v>5</v>
      </c>
      <c r="Z13" s="66">
        <v>5.5</v>
      </c>
      <c r="AA13" s="66">
        <v>4.2</v>
      </c>
      <c r="AB13" s="66">
        <v>5</v>
      </c>
      <c r="AC13" s="66">
        <v>6.6</v>
      </c>
      <c r="AD13" s="66">
        <v>7</v>
      </c>
      <c r="AE13" s="66">
        <v>3.7</v>
      </c>
      <c r="AF13" s="66">
        <v>5.2</v>
      </c>
      <c r="AG13" s="66">
        <f t="shared" si="0"/>
        <v>176.94999999999996</v>
      </c>
    </row>
    <row r="14" spans="1:33" s="67" customFormat="1" ht="14.25">
      <c r="A14" s="67" t="s">
        <v>262</v>
      </c>
      <c r="B14" s="13">
        <v>6.03</v>
      </c>
      <c r="C14" s="13">
        <v>3.54</v>
      </c>
      <c r="D14" s="13">
        <v>4.6</v>
      </c>
      <c r="E14" s="13">
        <v>6.23</v>
      </c>
      <c r="F14" s="13">
        <v>7.9</v>
      </c>
      <c r="G14" s="13">
        <v>7.1</v>
      </c>
      <c r="H14" s="13">
        <v>4.53</v>
      </c>
      <c r="I14" s="13">
        <v>6.8</v>
      </c>
      <c r="J14" s="13">
        <v>4.83</v>
      </c>
      <c r="K14" s="13">
        <v>6.07</v>
      </c>
      <c r="L14" s="13">
        <v>5.73</v>
      </c>
      <c r="M14" s="13">
        <v>5.24</v>
      </c>
      <c r="N14" s="13">
        <v>7.7</v>
      </c>
      <c r="O14" s="13">
        <v>7.68</v>
      </c>
      <c r="P14" s="13">
        <v>7.37</v>
      </c>
      <c r="Q14" s="13">
        <v>7.87</v>
      </c>
      <c r="R14" s="13">
        <v>6.1</v>
      </c>
      <c r="S14" s="13">
        <v>6.2</v>
      </c>
      <c r="T14" s="13">
        <v>7.57</v>
      </c>
      <c r="U14" s="13">
        <v>7.83</v>
      </c>
      <c r="V14" s="13">
        <v>7.33</v>
      </c>
      <c r="W14" s="13">
        <v>6.2</v>
      </c>
      <c r="X14" s="13">
        <v>4.4</v>
      </c>
      <c r="Y14" s="13">
        <v>6.33</v>
      </c>
      <c r="Z14" s="13">
        <v>5.5</v>
      </c>
      <c r="AA14" s="13">
        <v>5.7</v>
      </c>
      <c r="AB14" s="13">
        <v>5.9</v>
      </c>
      <c r="AC14" s="13">
        <v>7.4</v>
      </c>
      <c r="AD14" s="13">
        <v>6.57</v>
      </c>
      <c r="AE14" s="13">
        <v>5.4</v>
      </c>
      <c r="AF14" s="13">
        <v>4.8</v>
      </c>
      <c r="AG14" s="67">
        <f t="shared" si="0"/>
        <v>192.45000000000002</v>
      </c>
    </row>
    <row r="15" spans="1:33" s="67" customFormat="1" ht="14.25">
      <c r="A15" s="67" t="s">
        <v>263</v>
      </c>
      <c r="B15" s="13">
        <v>4.27</v>
      </c>
      <c r="C15" s="13">
        <v>3.9</v>
      </c>
      <c r="D15" s="13">
        <v>4.7</v>
      </c>
      <c r="E15" s="13">
        <v>5.97</v>
      </c>
      <c r="F15" s="13">
        <v>5.2</v>
      </c>
      <c r="G15" s="13">
        <v>8.23</v>
      </c>
      <c r="H15" s="13">
        <v>3.83</v>
      </c>
      <c r="I15" s="13">
        <v>6.5</v>
      </c>
      <c r="J15" s="13">
        <v>5</v>
      </c>
      <c r="K15" s="13">
        <v>6.37</v>
      </c>
      <c r="L15" s="13">
        <v>5.7</v>
      </c>
      <c r="M15" s="13">
        <v>4.24</v>
      </c>
      <c r="N15" s="13">
        <v>6</v>
      </c>
      <c r="O15" s="13">
        <v>5.97</v>
      </c>
      <c r="P15" s="13">
        <v>6.5</v>
      </c>
      <c r="Q15" s="13">
        <v>7.9</v>
      </c>
      <c r="R15" s="13">
        <v>7.87</v>
      </c>
      <c r="S15" s="13">
        <v>5.2</v>
      </c>
      <c r="T15" s="13">
        <v>7.03</v>
      </c>
      <c r="U15" s="13">
        <v>5.5</v>
      </c>
      <c r="V15" s="13">
        <v>6.37</v>
      </c>
      <c r="W15" s="13">
        <v>7.2</v>
      </c>
      <c r="X15" s="13">
        <v>6</v>
      </c>
      <c r="Y15" s="13">
        <v>5</v>
      </c>
      <c r="Z15" s="13">
        <v>5</v>
      </c>
      <c r="AA15" s="13">
        <v>5.7</v>
      </c>
      <c r="AB15" s="13">
        <v>5.34</v>
      </c>
      <c r="AC15" s="13">
        <v>5.4</v>
      </c>
      <c r="AD15" s="13">
        <v>5</v>
      </c>
      <c r="AE15" s="13">
        <v>5</v>
      </c>
      <c r="AF15" s="13">
        <v>3.7</v>
      </c>
      <c r="AG15" s="67">
        <f t="shared" si="0"/>
        <v>175.59</v>
      </c>
    </row>
    <row r="16" spans="1:33" s="67" customFormat="1" ht="14.25">
      <c r="A16" s="67" t="s">
        <v>130</v>
      </c>
      <c r="B16" s="13">
        <v>5.33</v>
      </c>
      <c r="C16" s="13">
        <v>3.9</v>
      </c>
      <c r="D16" s="13">
        <v>5</v>
      </c>
      <c r="E16" s="13">
        <v>6.6</v>
      </c>
      <c r="F16" s="13">
        <v>7.23</v>
      </c>
      <c r="G16" s="13">
        <v>6.37</v>
      </c>
      <c r="H16" s="13">
        <v>4.35</v>
      </c>
      <c r="I16" s="13">
        <v>7.2</v>
      </c>
      <c r="J16" s="13">
        <v>5</v>
      </c>
      <c r="K16" s="13">
        <v>4.87</v>
      </c>
      <c r="L16" s="13">
        <v>7.57</v>
      </c>
      <c r="M16" s="13">
        <v>3.35</v>
      </c>
      <c r="N16" s="13">
        <v>7.3</v>
      </c>
      <c r="O16" s="13">
        <v>5.9</v>
      </c>
      <c r="P16" s="13">
        <v>6.9</v>
      </c>
      <c r="Q16" s="13">
        <v>6.45</v>
      </c>
      <c r="R16" s="13">
        <v>6.4</v>
      </c>
      <c r="S16" s="13">
        <v>6.25</v>
      </c>
      <c r="T16" s="13">
        <v>6.15</v>
      </c>
      <c r="U16" s="13">
        <v>5.7</v>
      </c>
      <c r="V16" s="13">
        <v>6.4</v>
      </c>
      <c r="W16" s="13">
        <v>5.2</v>
      </c>
      <c r="X16" s="13">
        <v>5.95</v>
      </c>
      <c r="Y16" s="13">
        <v>5.6</v>
      </c>
      <c r="Z16" s="13">
        <v>5.5</v>
      </c>
      <c r="AA16" s="13">
        <v>7.2</v>
      </c>
      <c r="AB16" s="13">
        <v>6.15</v>
      </c>
      <c r="AC16" s="13">
        <v>6.7</v>
      </c>
      <c r="AD16" s="13">
        <v>5.93</v>
      </c>
      <c r="AE16" s="13">
        <v>5.5</v>
      </c>
      <c r="AF16" s="13">
        <v>5.5</v>
      </c>
      <c r="AG16" s="67">
        <f t="shared" si="0"/>
        <v>183.45</v>
      </c>
    </row>
    <row r="17" spans="1:33" s="67" customFormat="1" ht="14.25">
      <c r="A17" s="67" t="s">
        <v>27</v>
      </c>
      <c r="B17" s="13">
        <v>5.73</v>
      </c>
      <c r="C17" s="13">
        <v>4.1</v>
      </c>
      <c r="D17" s="13">
        <v>5.2</v>
      </c>
      <c r="E17" s="13">
        <v>7.08</v>
      </c>
      <c r="F17" s="13">
        <v>4.9</v>
      </c>
      <c r="G17" s="13">
        <v>7.8</v>
      </c>
      <c r="H17" s="13">
        <v>4.9</v>
      </c>
      <c r="I17" s="13">
        <v>6.46</v>
      </c>
      <c r="J17" s="13">
        <v>6.28</v>
      </c>
      <c r="K17" s="13">
        <v>5.6</v>
      </c>
      <c r="L17" s="13">
        <v>5.03</v>
      </c>
      <c r="M17" s="13">
        <v>2.7</v>
      </c>
      <c r="N17" s="13">
        <v>7.5</v>
      </c>
      <c r="O17" s="13">
        <v>8.17</v>
      </c>
      <c r="P17" s="13">
        <v>6.4</v>
      </c>
      <c r="Q17" s="13">
        <v>7.8</v>
      </c>
      <c r="R17" s="13">
        <v>6.35</v>
      </c>
      <c r="S17" s="13">
        <v>5.35</v>
      </c>
      <c r="T17" s="13">
        <v>7.15</v>
      </c>
      <c r="U17" s="13">
        <v>8.67</v>
      </c>
      <c r="V17" s="13">
        <v>7.73</v>
      </c>
      <c r="W17" s="13">
        <v>6.6</v>
      </c>
      <c r="X17" s="13">
        <v>5.9</v>
      </c>
      <c r="Y17" s="13">
        <v>6.45</v>
      </c>
      <c r="Z17" s="13">
        <v>4.5</v>
      </c>
      <c r="AA17" s="13">
        <v>5.9</v>
      </c>
      <c r="AB17" s="13">
        <v>5.95</v>
      </c>
      <c r="AC17" s="13">
        <v>7.1</v>
      </c>
      <c r="AD17" s="13">
        <v>7.33</v>
      </c>
      <c r="AE17" s="13">
        <v>5.6</v>
      </c>
      <c r="AF17" s="13">
        <v>6.2</v>
      </c>
      <c r="AG17" s="67">
        <f t="shared" si="0"/>
        <v>192.42999999999998</v>
      </c>
    </row>
    <row r="18" spans="1:33" s="67" customFormat="1" ht="14.25">
      <c r="A18" s="67" t="s">
        <v>28</v>
      </c>
      <c r="B18" s="13">
        <v>6.6</v>
      </c>
      <c r="C18" s="13">
        <v>3.3</v>
      </c>
      <c r="D18" s="13">
        <v>5.3</v>
      </c>
      <c r="E18" s="13">
        <v>4.83</v>
      </c>
      <c r="F18" s="13">
        <v>6.17</v>
      </c>
      <c r="G18" s="13">
        <v>6.6</v>
      </c>
      <c r="H18" s="13">
        <v>4.5</v>
      </c>
      <c r="I18" s="13">
        <v>6.2</v>
      </c>
      <c r="J18" s="13">
        <v>6</v>
      </c>
      <c r="K18" s="13">
        <v>7</v>
      </c>
      <c r="L18" s="13">
        <v>8.5</v>
      </c>
      <c r="M18" s="13">
        <v>5.8</v>
      </c>
      <c r="N18" s="13">
        <v>8.2</v>
      </c>
      <c r="O18" s="13">
        <v>5.67</v>
      </c>
      <c r="P18" s="13">
        <v>7.5</v>
      </c>
      <c r="Q18" s="13">
        <v>7.3</v>
      </c>
      <c r="R18" s="13">
        <v>6.8</v>
      </c>
      <c r="S18" s="13">
        <v>5.3</v>
      </c>
      <c r="T18" s="13">
        <v>6.83</v>
      </c>
      <c r="U18" s="13">
        <v>7.5</v>
      </c>
      <c r="V18" s="13">
        <v>7.2</v>
      </c>
      <c r="W18" s="13">
        <v>6.75</v>
      </c>
      <c r="X18" s="13">
        <v>7</v>
      </c>
      <c r="Y18" s="13">
        <v>7.67</v>
      </c>
      <c r="Z18" s="13">
        <v>6</v>
      </c>
      <c r="AA18" s="13">
        <v>6.3</v>
      </c>
      <c r="AB18" s="13">
        <v>7.7</v>
      </c>
      <c r="AC18" s="13">
        <v>7.2</v>
      </c>
      <c r="AD18" s="13">
        <v>5.67</v>
      </c>
      <c r="AE18" s="13">
        <v>5.67</v>
      </c>
      <c r="AF18" s="13">
        <v>5</v>
      </c>
      <c r="AG18" s="67">
        <f t="shared" si="0"/>
        <v>198.05999999999995</v>
      </c>
    </row>
    <row r="19" spans="1:33" s="67" customFormat="1" ht="14.25">
      <c r="A19" s="67" t="s">
        <v>131</v>
      </c>
      <c r="B19" s="13">
        <v>6.5</v>
      </c>
      <c r="C19" s="13">
        <v>3.3</v>
      </c>
      <c r="D19" s="13">
        <v>6.7</v>
      </c>
      <c r="E19" s="13">
        <v>5.5</v>
      </c>
      <c r="F19" s="13">
        <v>6</v>
      </c>
      <c r="G19" s="13">
        <v>6</v>
      </c>
      <c r="H19" s="13">
        <v>4.5</v>
      </c>
      <c r="I19" s="13">
        <v>5</v>
      </c>
      <c r="J19" s="13">
        <v>6</v>
      </c>
      <c r="K19" s="13">
        <v>5.5</v>
      </c>
      <c r="L19" s="13">
        <v>6.5</v>
      </c>
      <c r="M19" s="13">
        <v>5.3</v>
      </c>
      <c r="N19" s="13">
        <v>3.8</v>
      </c>
      <c r="O19" s="13">
        <v>5.83</v>
      </c>
      <c r="P19" s="13">
        <v>8.5</v>
      </c>
      <c r="Q19" s="13">
        <v>7</v>
      </c>
      <c r="R19" s="13">
        <v>7</v>
      </c>
      <c r="S19" s="13">
        <v>6.5</v>
      </c>
      <c r="T19" s="13">
        <v>6</v>
      </c>
      <c r="U19" s="13">
        <v>6.67</v>
      </c>
      <c r="V19" s="13">
        <v>6.5</v>
      </c>
      <c r="W19" s="13">
        <v>5.5</v>
      </c>
      <c r="X19" s="13">
        <v>6.3</v>
      </c>
      <c r="Y19" s="13">
        <v>4.5</v>
      </c>
      <c r="Z19" s="13">
        <v>5.5</v>
      </c>
      <c r="AA19" s="13">
        <v>6</v>
      </c>
      <c r="AB19" s="13">
        <v>5.3</v>
      </c>
      <c r="AC19" s="13">
        <v>6</v>
      </c>
      <c r="AD19" s="13">
        <v>8</v>
      </c>
      <c r="AE19" s="13">
        <v>5</v>
      </c>
      <c r="AF19" s="13">
        <v>5</v>
      </c>
      <c r="AG19" s="67">
        <f t="shared" si="0"/>
        <v>181.70000000000002</v>
      </c>
    </row>
    <row r="20" spans="1:33" s="67" customFormat="1" ht="14.25">
      <c r="A20" s="67" t="s">
        <v>132</v>
      </c>
      <c r="B20" s="13">
        <v>4.2</v>
      </c>
      <c r="C20" s="13">
        <v>3</v>
      </c>
      <c r="D20" s="13">
        <v>5</v>
      </c>
      <c r="E20" s="13">
        <v>5.5</v>
      </c>
      <c r="F20" s="13">
        <v>5.5</v>
      </c>
      <c r="G20" s="13">
        <v>6.5</v>
      </c>
      <c r="H20" s="13">
        <v>4.5</v>
      </c>
      <c r="I20" s="13">
        <v>7.3</v>
      </c>
      <c r="J20" s="13">
        <v>7</v>
      </c>
      <c r="K20" s="13">
        <v>5.5</v>
      </c>
      <c r="L20" s="13">
        <v>7.3</v>
      </c>
      <c r="M20" s="13">
        <v>4.5</v>
      </c>
      <c r="N20" s="13">
        <v>5.7</v>
      </c>
      <c r="O20" s="13">
        <v>5</v>
      </c>
      <c r="P20" s="13">
        <v>5.85</v>
      </c>
      <c r="Q20" s="13">
        <v>7.2</v>
      </c>
      <c r="R20" s="13">
        <v>6.5</v>
      </c>
      <c r="S20" s="13">
        <v>4.5</v>
      </c>
      <c r="T20" s="13">
        <v>3</v>
      </c>
      <c r="U20" s="13">
        <v>4.2</v>
      </c>
      <c r="V20" s="13">
        <v>7</v>
      </c>
      <c r="W20" s="13">
        <v>4.5</v>
      </c>
      <c r="X20" s="13">
        <v>5.5</v>
      </c>
      <c r="Y20" s="13">
        <v>6</v>
      </c>
      <c r="Z20" s="13">
        <v>5.5</v>
      </c>
      <c r="AA20" s="13">
        <v>7</v>
      </c>
      <c r="AB20" s="13">
        <v>6</v>
      </c>
      <c r="AC20" s="13">
        <v>7</v>
      </c>
      <c r="AD20" s="13">
        <v>7.33</v>
      </c>
      <c r="AE20" s="13">
        <v>5.2</v>
      </c>
      <c r="AF20" s="13">
        <v>4</v>
      </c>
      <c r="AG20" s="67">
        <f t="shared" si="0"/>
        <v>172.78</v>
      </c>
    </row>
    <row r="21" spans="1:33" s="66" customFormat="1" ht="14.25">
      <c r="A21" s="66" t="s">
        <v>198</v>
      </c>
      <c r="B21" s="66">
        <v>4.17</v>
      </c>
      <c r="C21" s="66">
        <v>4.14</v>
      </c>
      <c r="D21" s="66">
        <v>4.9</v>
      </c>
      <c r="E21" s="66">
        <v>6.15</v>
      </c>
      <c r="F21" s="66">
        <v>5.65</v>
      </c>
      <c r="G21" s="66">
        <v>4.67</v>
      </c>
      <c r="H21" s="66">
        <v>3.9</v>
      </c>
      <c r="I21" s="66">
        <v>6.45</v>
      </c>
      <c r="J21" s="66">
        <v>7.1</v>
      </c>
      <c r="K21" s="66">
        <v>4.75</v>
      </c>
      <c r="L21" s="66">
        <v>5.83</v>
      </c>
      <c r="M21" s="66">
        <v>5.24</v>
      </c>
      <c r="N21" s="66">
        <v>5.95</v>
      </c>
      <c r="O21" s="66">
        <v>5.7</v>
      </c>
      <c r="P21" s="66">
        <v>6.95</v>
      </c>
      <c r="Q21" s="66">
        <v>6.3</v>
      </c>
      <c r="R21" s="66">
        <v>6.37</v>
      </c>
      <c r="S21" s="66">
        <v>5.25</v>
      </c>
      <c r="T21" s="66">
        <v>6.35</v>
      </c>
      <c r="U21" s="66">
        <v>6.5</v>
      </c>
      <c r="V21" s="66">
        <v>6.5</v>
      </c>
      <c r="W21" s="66">
        <v>4.4</v>
      </c>
      <c r="X21" s="66">
        <v>5.95</v>
      </c>
      <c r="Y21" s="66">
        <v>3.9</v>
      </c>
      <c r="Z21" s="66">
        <v>4</v>
      </c>
      <c r="AA21" s="66">
        <v>6.4</v>
      </c>
      <c r="AB21" s="66">
        <v>5.2</v>
      </c>
      <c r="AC21" s="66">
        <v>6.7</v>
      </c>
      <c r="AD21" s="66">
        <v>6.4</v>
      </c>
      <c r="AE21" s="66">
        <v>5.2</v>
      </c>
      <c r="AF21" s="66">
        <v>3.4</v>
      </c>
      <c r="AG21" s="66">
        <f t="shared" si="0"/>
        <v>170.37</v>
      </c>
    </row>
    <row r="22" spans="1:33" s="66" customFormat="1" ht="14.25">
      <c r="A22" s="66" t="s">
        <v>200</v>
      </c>
      <c r="B22" s="66">
        <v>4.87</v>
      </c>
      <c r="C22" s="66">
        <v>4.4</v>
      </c>
      <c r="D22" s="66">
        <v>4.45</v>
      </c>
      <c r="E22" s="66">
        <v>8.27</v>
      </c>
      <c r="F22" s="66">
        <v>5.87</v>
      </c>
      <c r="G22" s="66">
        <v>5.9</v>
      </c>
      <c r="H22" s="66">
        <v>4.67</v>
      </c>
      <c r="I22" s="66">
        <v>6</v>
      </c>
      <c r="J22" s="66">
        <v>5.9</v>
      </c>
      <c r="K22" s="66">
        <v>6</v>
      </c>
      <c r="L22" s="66">
        <v>6.83</v>
      </c>
      <c r="M22" s="66">
        <v>5.4</v>
      </c>
      <c r="N22" s="66">
        <v>6.15</v>
      </c>
      <c r="O22" s="66">
        <v>5.53</v>
      </c>
      <c r="P22" s="66">
        <v>8.17</v>
      </c>
      <c r="Q22" s="66">
        <v>6.73</v>
      </c>
      <c r="R22" s="66">
        <v>4.34</v>
      </c>
      <c r="S22" s="66">
        <v>6</v>
      </c>
      <c r="T22" s="66">
        <v>5.5</v>
      </c>
      <c r="U22" s="66">
        <v>5.67</v>
      </c>
      <c r="V22" s="66">
        <v>7.2</v>
      </c>
      <c r="W22" s="66">
        <v>6.2</v>
      </c>
      <c r="X22" s="66">
        <v>6.3</v>
      </c>
      <c r="Y22" s="66">
        <v>5.4</v>
      </c>
      <c r="Z22" s="66">
        <v>6.5</v>
      </c>
      <c r="AA22" s="66">
        <v>5.8</v>
      </c>
      <c r="AB22" s="66">
        <v>6.87</v>
      </c>
      <c r="AC22" s="66">
        <v>7</v>
      </c>
      <c r="AD22" s="66">
        <v>6.2</v>
      </c>
      <c r="AE22" s="66">
        <v>4</v>
      </c>
      <c r="AF22" s="66">
        <v>5.2</v>
      </c>
      <c r="AG22" s="66">
        <f t="shared" si="0"/>
        <v>183.32000000000002</v>
      </c>
    </row>
    <row r="23" spans="1:33" s="66" customFormat="1" ht="14.25">
      <c r="A23" s="66" t="s">
        <v>133</v>
      </c>
      <c r="B23" s="66">
        <v>5.25</v>
      </c>
      <c r="C23" s="66">
        <v>3.45</v>
      </c>
      <c r="D23" s="66">
        <v>3.5</v>
      </c>
      <c r="E23" s="66">
        <v>5.7</v>
      </c>
      <c r="F23" s="66">
        <v>5.95</v>
      </c>
      <c r="G23" s="66">
        <v>5.87</v>
      </c>
      <c r="H23" s="66">
        <v>5.07</v>
      </c>
      <c r="I23" s="66">
        <v>7</v>
      </c>
      <c r="J23" s="66">
        <v>4.45</v>
      </c>
      <c r="K23" s="66">
        <v>6.57</v>
      </c>
      <c r="L23" s="66">
        <v>8.37</v>
      </c>
      <c r="M23" s="66">
        <v>4.7</v>
      </c>
      <c r="N23" s="66">
        <v>7.25</v>
      </c>
      <c r="O23" s="66">
        <v>5.2</v>
      </c>
      <c r="P23" s="66">
        <v>5.7</v>
      </c>
      <c r="Q23" s="66">
        <v>4.65</v>
      </c>
      <c r="R23" s="66">
        <v>4.7</v>
      </c>
      <c r="S23" s="66">
        <v>6.7</v>
      </c>
      <c r="T23" s="66">
        <v>7.15</v>
      </c>
      <c r="U23" s="66">
        <v>7.45</v>
      </c>
      <c r="V23" s="66">
        <v>5.75</v>
      </c>
      <c r="W23" s="66">
        <v>6</v>
      </c>
      <c r="X23" s="66">
        <v>6</v>
      </c>
      <c r="Y23" s="66">
        <v>5.35</v>
      </c>
      <c r="Z23" s="66">
        <v>5.5</v>
      </c>
      <c r="AA23" s="66">
        <v>6</v>
      </c>
      <c r="AB23" s="66">
        <v>5.9</v>
      </c>
      <c r="AC23" s="66">
        <v>6.9</v>
      </c>
      <c r="AD23" s="66">
        <v>4.5</v>
      </c>
      <c r="AE23" s="66">
        <v>5</v>
      </c>
      <c r="AF23" s="66">
        <v>4.9</v>
      </c>
      <c r="AG23" s="66">
        <f t="shared" si="0"/>
        <v>176.48000000000002</v>
      </c>
    </row>
    <row r="24" spans="1:33" s="66" customFormat="1" ht="14.25">
      <c r="A24" s="66" t="s">
        <v>134</v>
      </c>
      <c r="B24" s="66">
        <v>4.5</v>
      </c>
      <c r="C24" s="66">
        <v>3.34</v>
      </c>
      <c r="D24" s="66">
        <v>4.65</v>
      </c>
      <c r="E24" s="66">
        <v>6.17</v>
      </c>
      <c r="F24" s="66">
        <v>6.33</v>
      </c>
      <c r="G24" s="66">
        <v>6.5</v>
      </c>
      <c r="H24" s="66">
        <v>3.5</v>
      </c>
      <c r="I24" s="66">
        <v>4.7</v>
      </c>
      <c r="J24" s="66">
        <v>4.75</v>
      </c>
      <c r="K24" s="66">
        <v>4.9</v>
      </c>
      <c r="L24" s="66">
        <v>6.2</v>
      </c>
      <c r="M24" s="66">
        <v>4.7</v>
      </c>
      <c r="N24" s="66">
        <v>6.5</v>
      </c>
      <c r="O24" s="66">
        <v>5</v>
      </c>
      <c r="P24" s="66">
        <v>5.93</v>
      </c>
      <c r="Q24" s="66">
        <v>6.83</v>
      </c>
      <c r="R24" s="66">
        <v>7.34</v>
      </c>
      <c r="S24" s="66">
        <v>6</v>
      </c>
      <c r="T24" s="66">
        <v>7.25</v>
      </c>
      <c r="U24" s="66">
        <v>6.13</v>
      </c>
      <c r="V24" s="66">
        <v>7.53</v>
      </c>
      <c r="W24" s="66">
        <v>5.7</v>
      </c>
      <c r="X24" s="66">
        <v>4.7</v>
      </c>
      <c r="Y24" s="66">
        <v>6.33</v>
      </c>
      <c r="Z24" s="66">
        <v>6</v>
      </c>
      <c r="AA24" s="66">
        <v>5.7</v>
      </c>
      <c r="AB24" s="66">
        <v>6.2</v>
      </c>
      <c r="AC24" s="66">
        <v>5.7</v>
      </c>
      <c r="AD24" s="66">
        <v>6.2</v>
      </c>
      <c r="AE24" s="66">
        <v>5.6</v>
      </c>
      <c r="AF24" s="66">
        <v>5.6</v>
      </c>
      <c r="AG24" s="66">
        <f t="shared" si="0"/>
        <v>176.47999999999996</v>
      </c>
    </row>
    <row r="25" spans="1:33" s="66" customFormat="1" ht="14.25">
      <c r="A25" s="66" t="s">
        <v>205</v>
      </c>
      <c r="B25" s="66">
        <v>4.3</v>
      </c>
      <c r="C25" s="66">
        <v>4</v>
      </c>
      <c r="D25" s="66">
        <v>4.8</v>
      </c>
      <c r="E25" s="66">
        <v>4</v>
      </c>
      <c r="F25" s="66">
        <v>5.67</v>
      </c>
      <c r="G25" s="66">
        <v>5.5</v>
      </c>
      <c r="H25" s="66">
        <v>3</v>
      </c>
      <c r="I25" s="66">
        <v>5</v>
      </c>
      <c r="J25" s="66">
        <v>4.5</v>
      </c>
      <c r="K25" s="66">
        <v>4.33</v>
      </c>
      <c r="L25" s="66">
        <v>5.5</v>
      </c>
      <c r="M25" s="66">
        <v>4.5</v>
      </c>
      <c r="N25" s="66">
        <v>6.3</v>
      </c>
      <c r="O25" s="66">
        <v>4</v>
      </c>
      <c r="P25" s="66">
        <v>6.33</v>
      </c>
      <c r="Q25" s="66">
        <v>4.8</v>
      </c>
      <c r="R25" s="66">
        <v>6.8</v>
      </c>
      <c r="S25" s="66">
        <v>6.3</v>
      </c>
      <c r="T25" s="66">
        <v>7.33</v>
      </c>
      <c r="U25" s="66">
        <v>6</v>
      </c>
      <c r="V25" s="66">
        <v>4.5</v>
      </c>
      <c r="W25" s="66">
        <v>6.5</v>
      </c>
      <c r="X25" s="66">
        <v>5.3</v>
      </c>
      <c r="Y25" s="66">
        <v>6.33</v>
      </c>
      <c r="Z25" s="66">
        <v>4.5</v>
      </c>
      <c r="AA25" s="66">
        <v>5</v>
      </c>
      <c r="AB25" s="66">
        <v>7</v>
      </c>
      <c r="AC25" s="66">
        <v>5.8</v>
      </c>
      <c r="AD25" s="66">
        <v>8.33</v>
      </c>
      <c r="AE25" s="66">
        <v>5.33</v>
      </c>
      <c r="AF25" s="66">
        <v>4.3</v>
      </c>
      <c r="AG25" s="66">
        <f t="shared" si="0"/>
        <v>165.85000000000002</v>
      </c>
    </row>
    <row r="26" spans="1:33" s="66" customFormat="1" ht="14.25">
      <c r="A26" s="66" t="s">
        <v>136</v>
      </c>
      <c r="B26" s="66">
        <v>5.4</v>
      </c>
      <c r="C26" s="66">
        <v>3</v>
      </c>
      <c r="D26" s="66">
        <v>4</v>
      </c>
      <c r="E26" s="66">
        <v>5.33</v>
      </c>
      <c r="F26" s="66">
        <v>5.83</v>
      </c>
      <c r="G26" s="66">
        <v>4.3</v>
      </c>
      <c r="H26" s="66">
        <v>3</v>
      </c>
      <c r="I26" s="66">
        <v>5.8</v>
      </c>
      <c r="J26" s="66">
        <v>5.33</v>
      </c>
      <c r="K26" s="66">
        <v>5</v>
      </c>
      <c r="L26" s="66">
        <v>6.8</v>
      </c>
      <c r="M26" s="66">
        <v>3.8</v>
      </c>
      <c r="N26" s="66">
        <v>7.3</v>
      </c>
      <c r="O26" s="66">
        <v>4.83</v>
      </c>
      <c r="P26" s="66">
        <v>5.5</v>
      </c>
      <c r="Q26" s="66">
        <v>7</v>
      </c>
      <c r="R26" s="66">
        <v>5</v>
      </c>
      <c r="S26" s="66">
        <v>4.5</v>
      </c>
      <c r="T26" s="66">
        <v>5.67</v>
      </c>
      <c r="U26" s="66">
        <v>5</v>
      </c>
      <c r="V26" s="66">
        <v>7.5</v>
      </c>
      <c r="W26" s="66">
        <v>6.8</v>
      </c>
      <c r="X26" s="66">
        <v>4.3</v>
      </c>
      <c r="Y26" s="66">
        <v>5.17</v>
      </c>
      <c r="Z26" s="66">
        <v>5</v>
      </c>
      <c r="AA26" s="66">
        <v>4</v>
      </c>
      <c r="AB26" s="66">
        <v>5.8</v>
      </c>
      <c r="AC26" s="66">
        <v>7</v>
      </c>
      <c r="AD26" s="66">
        <v>7.67</v>
      </c>
      <c r="AE26" s="66">
        <v>5</v>
      </c>
      <c r="AF26" s="66">
        <v>4</v>
      </c>
      <c r="AG26" s="66">
        <f t="shared" si="0"/>
        <v>164.63</v>
      </c>
    </row>
    <row r="27" spans="1:33" s="66" customFormat="1" ht="14.25">
      <c r="A27" s="66" t="s">
        <v>137</v>
      </c>
      <c r="B27" s="66">
        <v>6</v>
      </c>
      <c r="C27" s="66">
        <v>3.09</v>
      </c>
      <c r="D27" s="66">
        <v>4.75</v>
      </c>
      <c r="E27" s="66">
        <v>5.4</v>
      </c>
      <c r="F27" s="66">
        <v>4.7</v>
      </c>
      <c r="G27" s="66">
        <v>6.5</v>
      </c>
      <c r="H27" s="66">
        <v>4.33</v>
      </c>
      <c r="I27" s="66">
        <v>6.3</v>
      </c>
      <c r="J27" s="66">
        <v>6.4</v>
      </c>
      <c r="K27" s="66">
        <v>5.33</v>
      </c>
      <c r="L27" s="66">
        <v>7</v>
      </c>
      <c r="M27" s="66">
        <v>5.67</v>
      </c>
      <c r="N27" s="66">
        <v>8</v>
      </c>
      <c r="O27" s="66">
        <v>6.87</v>
      </c>
      <c r="P27" s="66">
        <v>6.87</v>
      </c>
      <c r="Q27" s="66">
        <v>6.5</v>
      </c>
      <c r="R27" s="66">
        <v>6.57</v>
      </c>
      <c r="S27" s="66">
        <v>6</v>
      </c>
      <c r="T27" s="66">
        <v>6.87</v>
      </c>
      <c r="U27" s="66">
        <v>6.33</v>
      </c>
      <c r="V27" s="66">
        <v>7.3</v>
      </c>
      <c r="W27" s="66">
        <v>6.2</v>
      </c>
      <c r="X27" s="66">
        <v>5.9</v>
      </c>
      <c r="Y27" s="66">
        <v>6.77</v>
      </c>
      <c r="Z27" s="66">
        <v>6</v>
      </c>
      <c r="AA27" s="66">
        <v>6.2</v>
      </c>
      <c r="AB27" s="66">
        <v>6.24</v>
      </c>
      <c r="AC27" s="66">
        <v>6.7</v>
      </c>
      <c r="AD27" s="66">
        <v>7.23</v>
      </c>
      <c r="AE27" s="66">
        <v>5.2</v>
      </c>
      <c r="AF27" s="66">
        <v>5.2</v>
      </c>
      <c r="AG27" s="66">
        <f t="shared" si="0"/>
        <v>188.41999999999996</v>
      </c>
    </row>
    <row r="28" spans="1:33" s="67" customFormat="1" ht="14.25">
      <c r="A28" s="67" t="s">
        <v>264</v>
      </c>
      <c r="B28" s="13">
        <v>4.75</v>
      </c>
      <c r="C28" s="13">
        <v>3.5</v>
      </c>
      <c r="D28" s="13">
        <v>4.85</v>
      </c>
      <c r="E28" s="13">
        <v>5.35</v>
      </c>
      <c r="F28" s="13">
        <v>4.67</v>
      </c>
      <c r="G28" s="13">
        <v>5.07</v>
      </c>
      <c r="H28" s="13">
        <v>3.03</v>
      </c>
      <c r="I28" s="13">
        <v>6.2</v>
      </c>
      <c r="J28" s="13">
        <v>6</v>
      </c>
      <c r="K28" s="13">
        <v>6.57</v>
      </c>
      <c r="L28" s="13">
        <v>3.93</v>
      </c>
      <c r="M28" s="13">
        <v>4.9</v>
      </c>
      <c r="N28" s="13">
        <v>7.77</v>
      </c>
      <c r="O28" s="13">
        <v>5.42</v>
      </c>
      <c r="P28" s="13">
        <v>5.03</v>
      </c>
      <c r="Q28" s="13">
        <v>6.57</v>
      </c>
      <c r="R28" s="13">
        <v>7.75</v>
      </c>
      <c r="S28" s="13">
        <v>6.5</v>
      </c>
      <c r="T28" s="13">
        <v>6.67</v>
      </c>
      <c r="U28" s="13">
        <v>7.87</v>
      </c>
      <c r="V28" s="13">
        <v>6.57</v>
      </c>
      <c r="W28" s="13">
        <v>5.75</v>
      </c>
      <c r="X28" s="13">
        <v>6.3</v>
      </c>
      <c r="Y28" s="13">
        <v>5</v>
      </c>
      <c r="Z28" s="13">
        <v>6</v>
      </c>
      <c r="AA28" s="13">
        <v>6</v>
      </c>
      <c r="AB28" s="13">
        <v>7</v>
      </c>
      <c r="AC28" s="13">
        <v>6.8</v>
      </c>
      <c r="AD28" s="13">
        <v>6.83</v>
      </c>
      <c r="AE28" s="13">
        <v>5.6</v>
      </c>
      <c r="AF28" s="13">
        <v>6.2</v>
      </c>
      <c r="AG28" s="67">
        <f t="shared" si="0"/>
        <v>180.45000000000005</v>
      </c>
    </row>
    <row r="29" spans="1:33" s="67" customFormat="1" ht="14.25">
      <c r="A29" s="67" t="s">
        <v>265</v>
      </c>
      <c r="B29" s="13">
        <v>6.3</v>
      </c>
      <c r="C29" s="13">
        <v>4.6</v>
      </c>
      <c r="D29" s="13">
        <v>5.25</v>
      </c>
      <c r="E29" s="13">
        <v>5.97</v>
      </c>
      <c r="F29" s="13">
        <v>5.17</v>
      </c>
      <c r="G29" s="13">
        <v>5.9</v>
      </c>
      <c r="H29" s="13">
        <v>4.37</v>
      </c>
      <c r="I29" s="13">
        <v>5.9</v>
      </c>
      <c r="J29" s="13">
        <v>5.8</v>
      </c>
      <c r="K29" s="13">
        <v>6.07</v>
      </c>
      <c r="L29" s="13">
        <v>6.27</v>
      </c>
      <c r="M29" s="13">
        <v>6.2</v>
      </c>
      <c r="N29" s="13">
        <v>6.9</v>
      </c>
      <c r="O29" s="13">
        <v>6.65</v>
      </c>
      <c r="P29" s="13">
        <v>7.87</v>
      </c>
      <c r="Q29" s="13">
        <v>6.07</v>
      </c>
      <c r="R29" s="13">
        <v>4.42</v>
      </c>
      <c r="S29" s="13">
        <v>5.5</v>
      </c>
      <c r="T29" s="13">
        <v>5.77</v>
      </c>
      <c r="U29" s="13">
        <v>5.83</v>
      </c>
      <c r="V29" s="13">
        <v>6.23</v>
      </c>
      <c r="W29" s="13">
        <v>4.5</v>
      </c>
      <c r="X29" s="13">
        <v>4.5</v>
      </c>
      <c r="Y29" s="13">
        <v>6.3</v>
      </c>
      <c r="Z29" s="13">
        <v>5</v>
      </c>
      <c r="AA29" s="13">
        <v>7.4</v>
      </c>
      <c r="AB29" s="13">
        <v>3.87</v>
      </c>
      <c r="AC29" s="13">
        <v>4.4</v>
      </c>
      <c r="AD29" s="13">
        <v>4.87</v>
      </c>
      <c r="AE29" s="13">
        <v>5.2</v>
      </c>
      <c r="AF29" s="13">
        <v>6.6</v>
      </c>
      <c r="AG29" s="67">
        <f t="shared" si="0"/>
        <v>175.68000000000004</v>
      </c>
    </row>
    <row r="30" spans="1:33" s="67" customFormat="1" ht="14.25">
      <c r="A30" s="67" t="s">
        <v>138</v>
      </c>
      <c r="B30" s="13">
        <v>6.5</v>
      </c>
      <c r="C30" s="13">
        <v>4.2</v>
      </c>
      <c r="D30" s="13">
        <v>4.9</v>
      </c>
      <c r="E30" s="13">
        <v>6.6</v>
      </c>
      <c r="F30" s="13">
        <v>5.73</v>
      </c>
      <c r="G30" s="13">
        <v>6.67</v>
      </c>
      <c r="H30" s="13">
        <v>4.65</v>
      </c>
      <c r="I30" s="13">
        <v>5.7</v>
      </c>
      <c r="J30" s="13">
        <v>5.1</v>
      </c>
      <c r="K30" s="13">
        <v>5.85</v>
      </c>
      <c r="L30" s="13">
        <v>6.5</v>
      </c>
      <c r="M30" s="13">
        <v>4.35</v>
      </c>
      <c r="N30" s="13">
        <v>7.5</v>
      </c>
      <c r="O30" s="13">
        <v>6.8</v>
      </c>
      <c r="P30" s="13">
        <v>5.03</v>
      </c>
      <c r="Q30" s="13">
        <v>6.75</v>
      </c>
      <c r="R30" s="13">
        <v>5.74</v>
      </c>
      <c r="S30" s="13">
        <v>6.75</v>
      </c>
      <c r="T30" s="13">
        <v>6.25</v>
      </c>
      <c r="U30" s="13">
        <v>6.7</v>
      </c>
      <c r="V30" s="13">
        <v>5.75</v>
      </c>
      <c r="W30" s="13">
        <v>3.7</v>
      </c>
      <c r="X30" s="13">
        <v>5.45</v>
      </c>
      <c r="Y30" s="13">
        <v>5</v>
      </c>
      <c r="Z30" s="13">
        <v>5.5</v>
      </c>
      <c r="AA30" s="13">
        <v>6.3</v>
      </c>
      <c r="AB30" s="13">
        <v>5.07</v>
      </c>
      <c r="AC30" s="13">
        <v>5.6</v>
      </c>
      <c r="AD30" s="13">
        <v>5.03</v>
      </c>
      <c r="AE30" s="13">
        <v>4</v>
      </c>
      <c r="AF30" s="13">
        <v>5.8</v>
      </c>
      <c r="AG30" s="67">
        <f t="shared" si="0"/>
        <v>175.47</v>
      </c>
    </row>
    <row r="31" spans="1:33" s="67" customFormat="1" ht="14.25">
      <c r="A31" s="67" t="s">
        <v>139</v>
      </c>
      <c r="B31" s="13">
        <v>4.3</v>
      </c>
      <c r="C31" s="13">
        <v>4.3</v>
      </c>
      <c r="D31" s="13">
        <v>5.7</v>
      </c>
      <c r="E31" s="13">
        <v>6.17</v>
      </c>
      <c r="F31" s="13">
        <v>7.17</v>
      </c>
      <c r="G31" s="13">
        <v>7</v>
      </c>
      <c r="H31" s="13">
        <v>2</v>
      </c>
      <c r="I31" s="13">
        <v>7.5</v>
      </c>
      <c r="J31" s="13">
        <v>5.33</v>
      </c>
      <c r="K31" s="13">
        <v>7.83</v>
      </c>
      <c r="L31" s="13">
        <v>7</v>
      </c>
      <c r="M31" s="13">
        <v>5</v>
      </c>
      <c r="N31" s="13">
        <v>7.5</v>
      </c>
      <c r="O31" s="13">
        <v>6.33</v>
      </c>
      <c r="P31" s="13">
        <v>6.5</v>
      </c>
      <c r="Q31" s="13">
        <v>6</v>
      </c>
      <c r="R31" s="13">
        <v>6.5</v>
      </c>
      <c r="S31" s="13">
        <v>5.5</v>
      </c>
      <c r="T31" s="13">
        <v>7.33</v>
      </c>
      <c r="U31" s="13">
        <v>6.5</v>
      </c>
      <c r="V31" s="13">
        <v>7.3</v>
      </c>
      <c r="W31" s="13">
        <v>7</v>
      </c>
      <c r="X31" s="13">
        <v>5.3</v>
      </c>
      <c r="Y31" s="13">
        <v>3.83</v>
      </c>
      <c r="Z31" s="13">
        <v>5</v>
      </c>
      <c r="AA31" s="13">
        <v>5</v>
      </c>
      <c r="AB31" s="13">
        <v>3.5</v>
      </c>
      <c r="AC31" s="13">
        <v>7</v>
      </c>
      <c r="AD31" s="13">
        <v>6.83</v>
      </c>
      <c r="AE31" s="13">
        <v>5</v>
      </c>
      <c r="AF31" s="13">
        <v>5</v>
      </c>
      <c r="AG31" s="67">
        <f t="shared" si="0"/>
        <v>182.22000000000003</v>
      </c>
    </row>
    <row r="32" spans="1:33" s="67" customFormat="1" ht="14.25">
      <c r="A32" s="67" t="s">
        <v>19</v>
      </c>
      <c r="B32" s="13">
        <v>5.5</v>
      </c>
      <c r="C32" s="13">
        <v>4.7</v>
      </c>
      <c r="D32" s="13">
        <v>5.3</v>
      </c>
      <c r="E32" s="13">
        <v>6.5</v>
      </c>
      <c r="F32" s="13">
        <v>5</v>
      </c>
      <c r="G32" s="13">
        <v>7.3</v>
      </c>
      <c r="H32" s="13">
        <v>3.8</v>
      </c>
      <c r="I32" s="13">
        <v>3.8</v>
      </c>
      <c r="J32" s="13">
        <v>5.83</v>
      </c>
      <c r="K32" s="13">
        <v>6</v>
      </c>
      <c r="L32" s="13">
        <v>6</v>
      </c>
      <c r="M32" s="13">
        <v>5</v>
      </c>
      <c r="N32" s="13">
        <v>6.2</v>
      </c>
      <c r="O32" s="13">
        <v>6.83</v>
      </c>
      <c r="P32" s="13">
        <v>6</v>
      </c>
      <c r="Q32" s="13">
        <v>6.3</v>
      </c>
      <c r="R32" s="13">
        <v>5.8</v>
      </c>
      <c r="S32" s="13">
        <v>5</v>
      </c>
      <c r="T32" s="13">
        <v>3.33</v>
      </c>
      <c r="U32" s="13">
        <v>3.67</v>
      </c>
      <c r="V32" s="13">
        <v>5.5</v>
      </c>
      <c r="W32" s="13">
        <v>6</v>
      </c>
      <c r="X32" s="13">
        <v>5.3</v>
      </c>
      <c r="Y32" s="13">
        <v>3.33</v>
      </c>
      <c r="Z32" s="13">
        <v>3</v>
      </c>
      <c r="AA32" s="13">
        <v>6.3</v>
      </c>
      <c r="AB32" s="13">
        <v>5.8</v>
      </c>
      <c r="AC32" s="13">
        <v>4.3</v>
      </c>
      <c r="AD32" s="13">
        <v>5.83</v>
      </c>
      <c r="AE32" s="13">
        <v>5</v>
      </c>
      <c r="AF32" s="13">
        <v>6</v>
      </c>
      <c r="AG32" s="67">
        <f t="shared" si="0"/>
        <v>164.22000000000003</v>
      </c>
    </row>
    <row r="33" spans="1:33" s="67" customFormat="1" ht="14.25">
      <c r="A33" s="67" t="s">
        <v>20</v>
      </c>
      <c r="B33" s="13">
        <v>6.4</v>
      </c>
      <c r="C33" s="13">
        <v>4.3</v>
      </c>
      <c r="D33" s="13">
        <v>5</v>
      </c>
      <c r="E33" s="13">
        <v>6.33</v>
      </c>
      <c r="F33" s="13">
        <v>6</v>
      </c>
      <c r="G33" s="13">
        <v>5.5</v>
      </c>
      <c r="H33" s="13">
        <v>4</v>
      </c>
      <c r="I33" s="13">
        <v>6.8</v>
      </c>
      <c r="J33" s="13">
        <v>5.17</v>
      </c>
      <c r="K33" s="13">
        <v>6</v>
      </c>
      <c r="L33" s="13">
        <v>6.8</v>
      </c>
      <c r="M33" s="13">
        <v>4.5</v>
      </c>
      <c r="N33" s="13">
        <v>7.3</v>
      </c>
      <c r="O33" s="13">
        <v>6.33</v>
      </c>
      <c r="P33" s="13">
        <v>7.67</v>
      </c>
      <c r="Q33" s="13">
        <v>4.8</v>
      </c>
      <c r="R33" s="13">
        <v>6</v>
      </c>
      <c r="S33" s="13">
        <v>6</v>
      </c>
      <c r="T33" s="13">
        <v>5.67</v>
      </c>
      <c r="U33" s="13">
        <v>5.7</v>
      </c>
      <c r="V33" s="13">
        <v>6.8</v>
      </c>
      <c r="W33" s="13">
        <v>6.5</v>
      </c>
      <c r="X33" s="13">
        <v>5.3</v>
      </c>
      <c r="Y33" s="67">
        <v>5.83</v>
      </c>
      <c r="Z33" s="13">
        <v>5.5</v>
      </c>
      <c r="AA33" s="13">
        <v>5</v>
      </c>
      <c r="AB33" s="13">
        <v>6</v>
      </c>
      <c r="AC33" s="13">
        <v>6</v>
      </c>
      <c r="AD33" s="13">
        <v>6</v>
      </c>
      <c r="AE33" s="13">
        <v>6.33</v>
      </c>
      <c r="AF33" s="13">
        <v>5.7</v>
      </c>
      <c r="AG33" s="67">
        <f t="shared" si="0"/>
        <v>181.23000000000002</v>
      </c>
    </row>
    <row r="34" spans="1:33" s="67" customFormat="1" ht="14.25">
      <c r="A34" s="67" t="s">
        <v>122</v>
      </c>
      <c r="B34" s="13">
        <v>5</v>
      </c>
      <c r="C34" s="13">
        <v>4.4</v>
      </c>
      <c r="D34" s="13">
        <v>7.5</v>
      </c>
      <c r="E34" s="13">
        <v>6.4</v>
      </c>
      <c r="F34" s="13">
        <v>6.77</v>
      </c>
      <c r="G34" s="13">
        <v>7</v>
      </c>
      <c r="H34" s="13">
        <v>5.07</v>
      </c>
      <c r="I34" s="13">
        <v>5.25</v>
      </c>
      <c r="J34" s="13">
        <v>6.1</v>
      </c>
      <c r="K34" s="13">
        <v>6.2</v>
      </c>
      <c r="L34" s="13">
        <v>7.7</v>
      </c>
      <c r="M34" s="13">
        <v>5.9</v>
      </c>
      <c r="N34" s="13">
        <v>7.1</v>
      </c>
      <c r="O34" s="13">
        <v>6.6</v>
      </c>
      <c r="P34" s="13">
        <v>7.55</v>
      </c>
      <c r="Q34" s="13">
        <v>6.6</v>
      </c>
      <c r="R34" s="13">
        <v>7.77</v>
      </c>
      <c r="S34" s="13">
        <v>5.9</v>
      </c>
      <c r="T34" s="13">
        <v>7.35</v>
      </c>
      <c r="U34" s="13">
        <v>6.67</v>
      </c>
      <c r="V34" s="13">
        <v>5.95</v>
      </c>
      <c r="W34" s="13">
        <v>6.1</v>
      </c>
      <c r="X34" s="13">
        <v>5.4</v>
      </c>
      <c r="Y34" s="13">
        <v>7.07</v>
      </c>
      <c r="Z34" s="13">
        <v>4.5</v>
      </c>
      <c r="AA34" s="13">
        <v>6.3</v>
      </c>
      <c r="AB34" s="13">
        <v>7.27</v>
      </c>
      <c r="AC34" s="13">
        <v>5.4</v>
      </c>
      <c r="AD34" s="13">
        <v>5.77</v>
      </c>
      <c r="AE34" s="13">
        <v>4.9</v>
      </c>
      <c r="AF34" s="13">
        <v>6.6</v>
      </c>
      <c r="AG34" s="67">
        <f t="shared" si="0"/>
        <v>194.09</v>
      </c>
    </row>
    <row r="35" spans="1:33" s="66" customFormat="1" ht="14.25">
      <c r="A35" s="66" t="s">
        <v>266</v>
      </c>
      <c r="B35" s="66">
        <v>5</v>
      </c>
      <c r="C35" s="66">
        <v>4.3</v>
      </c>
      <c r="D35" s="66">
        <v>5.5</v>
      </c>
      <c r="E35" s="66">
        <v>5.83</v>
      </c>
      <c r="F35" s="66">
        <v>7</v>
      </c>
      <c r="G35" s="66">
        <v>6.5</v>
      </c>
      <c r="H35" s="66">
        <v>3.5</v>
      </c>
      <c r="I35" s="66">
        <v>7</v>
      </c>
      <c r="J35" s="66">
        <v>6.67</v>
      </c>
      <c r="K35" s="66">
        <v>6</v>
      </c>
      <c r="L35" s="66">
        <v>7</v>
      </c>
      <c r="M35" s="66">
        <v>5.8</v>
      </c>
      <c r="N35" s="66">
        <v>7.3</v>
      </c>
      <c r="O35" s="66">
        <v>5</v>
      </c>
      <c r="P35" s="66">
        <v>6.5</v>
      </c>
      <c r="Q35" s="66">
        <v>6.5</v>
      </c>
      <c r="R35" s="66">
        <v>6.3</v>
      </c>
      <c r="S35" s="66">
        <v>7</v>
      </c>
      <c r="T35" s="66">
        <v>6.5</v>
      </c>
      <c r="U35" s="66">
        <v>7</v>
      </c>
      <c r="V35" s="66">
        <v>4.5</v>
      </c>
      <c r="W35" s="66">
        <v>5.8</v>
      </c>
      <c r="X35" s="66">
        <v>5.5</v>
      </c>
      <c r="Y35" s="66">
        <v>6</v>
      </c>
      <c r="Z35" s="66">
        <v>5.5</v>
      </c>
      <c r="AA35" s="66">
        <v>6</v>
      </c>
      <c r="AB35" s="66">
        <v>4.5</v>
      </c>
      <c r="AC35" s="66">
        <v>8.3</v>
      </c>
      <c r="AD35" s="66">
        <v>7</v>
      </c>
      <c r="AE35" s="66">
        <v>4.5</v>
      </c>
      <c r="AF35" s="66">
        <v>4</v>
      </c>
      <c r="AG35" s="66">
        <f t="shared" si="0"/>
        <v>183.8</v>
      </c>
    </row>
    <row r="36" spans="1:33" s="66" customFormat="1" ht="14.25">
      <c r="A36" s="66" t="s">
        <v>267</v>
      </c>
      <c r="B36" s="66">
        <v>5.8</v>
      </c>
      <c r="C36" s="66">
        <v>4.3</v>
      </c>
      <c r="D36" s="66">
        <v>5.5</v>
      </c>
      <c r="E36" s="66">
        <v>6.17</v>
      </c>
      <c r="F36" s="66">
        <v>5.83</v>
      </c>
      <c r="G36" s="66">
        <v>5</v>
      </c>
      <c r="H36" s="66">
        <v>4.5</v>
      </c>
      <c r="I36" s="66">
        <v>4.8</v>
      </c>
      <c r="J36" s="66">
        <v>5.33</v>
      </c>
      <c r="K36" s="66">
        <v>6.5</v>
      </c>
      <c r="L36" s="66">
        <v>6.5</v>
      </c>
      <c r="M36" s="66">
        <v>2.5</v>
      </c>
      <c r="N36" s="66">
        <v>8.5</v>
      </c>
      <c r="O36" s="66">
        <v>5.5</v>
      </c>
      <c r="P36" s="66">
        <v>6</v>
      </c>
      <c r="Q36" s="66">
        <v>6.5</v>
      </c>
      <c r="R36" s="66">
        <v>6.5</v>
      </c>
      <c r="S36" s="66">
        <v>7</v>
      </c>
      <c r="T36" s="66">
        <v>6</v>
      </c>
      <c r="U36" s="66">
        <v>6</v>
      </c>
      <c r="V36" s="66">
        <v>6.5</v>
      </c>
      <c r="W36" s="66">
        <v>5.5</v>
      </c>
      <c r="X36" s="66">
        <v>6.8</v>
      </c>
      <c r="Y36" s="66">
        <v>5</v>
      </c>
      <c r="Z36" s="66">
        <v>5</v>
      </c>
      <c r="AA36" s="66">
        <v>6.5</v>
      </c>
      <c r="AB36" s="66">
        <v>5</v>
      </c>
      <c r="AC36" s="66">
        <v>6.2</v>
      </c>
      <c r="AD36" s="66">
        <v>5.33</v>
      </c>
      <c r="AE36" s="66">
        <v>5</v>
      </c>
      <c r="AF36" s="66">
        <v>4.5</v>
      </c>
      <c r="AG36" s="66">
        <f t="shared" si="0"/>
        <v>176.06</v>
      </c>
    </row>
    <row r="37" spans="1:33" s="66" customFormat="1" ht="14.25">
      <c r="A37" s="66" t="s">
        <v>140</v>
      </c>
      <c r="B37" s="66">
        <v>4.3</v>
      </c>
      <c r="C37" s="66">
        <v>4.2</v>
      </c>
      <c r="D37" s="66">
        <v>4.85</v>
      </c>
      <c r="E37" s="66">
        <v>5</v>
      </c>
      <c r="F37" s="66">
        <v>5.83</v>
      </c>
      <c r="G37" s="66">
        <v>5.95</v>
      </c>
      <c r="H37" s="66">
        <v>3.9</v>
      </c>
      <c r="I37" s="66">
        <v>6.05</v>
      </c>
      <c r="J37" s="66">
        <v>5</v>
      </c>
      <c r="K37" s="66">
        <v>6.97</v>
      </c>
      <c r="L37" s="66">
        <v>7.25</v>
      </c>
      <c r="M37" s="66">
        <v>4.34</v>
      </c>
      <c r="N37" s="66">
        <v>6.75</v>
      </c>
      <c r="O37" s="66">
        <v>6.25</v>
      </c>
      <c r="P37" s="66">
        <v>7</v>
      </c>
      <c r="Q37" s="66">
        <v>5.3</v>
      </c>
      <c r="R37" s="66">
        <v>5.47</v>
      </c>
      <c r="S37" s="66">
        <v>6.05</v>
      </c>
      <c r="T37" s="66">
        <v>6.25</v>
      </c>
      <c r="U37" s="66">
        <v>6.26</v>
      </c>
      <c r="V37" s="66">
        <v>6.4</v>
      </c>
      <c r="W37" s="66">
        <v>6</v>
      </c>
      <c r="X37" s="66">
        <v>3.7</v>
      </c>
      <c r="Y37" s="66">
        <v>5.33</v>
      </c>
      <c r="Z37" s="66">
        <v>3.5</v>
      </c>
      <c r="AA37" s="66">
        <v>5.5</v>
      </c>
      <c r="AB37" s="66">
        <v>6.77</v>
      </c>
      <c r="AC37" s="66">
        <v>7.5</v>
      </c>
      <c r="AD37" s="66">
        <v>5.23</v>
      </c>
      <c r="AE37" s="66">
        <v>4.5</v>
      </c>
      <c r="AF37" s="66">
        <v>4.5</v>
      </c>
      <c r="AG37" s="66">
        <f t="shared" si="0"/>
        <v>171.9</v>
      </c>
    </row>
    <row r="38" spans="1:33" s="66" customFormat="1" ht="14.25">
      <c r="A38" s="66" t="s">
        <v>141</v>
      </c>
      <c r="B38" s="66">
        <v>5.45</v>
      </c>
      <c r="C38" s="66">
        <v>3.8</v>
      </c>
      <c r="D38" s="66">
        <v>6</v>
      </c>
      <c r="E38" s="66">
        <v>5.65</v>
      </c>
      <c r="F38" s="66">
        <v>6.6</v>
      </c>
      <c r="G38" s="66">
        <v>5.9</v>
      </c>
      <c r="H38" s="66">
        <v>4.9</v>
      </c>
      <c r="I38" s="66">
        <v>6.2</v>
      </c>
      <c r="J38" s="66">
        <v>4.65</v>
      </c>
      <c r="K38" s="66">
        <v>6.15</v>
      </c>
      <c r="L38" s="66">
        <v>6.5</v>
      </c>
      <c r="M38" s="66">
        <v>4.4</v>
      </c>
      <c r="N38" s="66">
        <v>6.25</v>
      </c>
      <c r="O38" s="66">
        <v>4.65</v>
      </c>
      <c r="P38" s="66">
        <v>7.25</v>
      </c>
      <c r="Q38" s="66">
        <v>6.95</v>
      </c>
      <c r="R38" s="66">
        <v>6.2</v>
      </c>
      <c r="S38" s="66">
        <v>5.75</v>
      </c>
      <c r="T38" s="66">
        <v>6.95</v>
      </c>
      <c r="U38" s="66">
        <v>5.7</v>
      </c>
      <c r="V38" s="66">
        <v>5.53</v>
      </c>
      <c r="W38" s="66">
        <v>6.9</v>
      </c>
      <c r="X38" s="66">
        <v>5.45</v>
      </c>
      <c r="Y38" s="66">
        <v>6.5</v>
      </c>
      <c r="Z38" s="66">
        <v>6</v>
      </c>
      <c r="AA38" s="66">
        <v>4.3</v>
      </c>
      <c r="AB38" s="66">
        <v>6.5</v>
      </c>
      <c r="AC38" s="66">
        <v>7.25</v>
      </c>
      <c r="AD38" s="66">
        <v>6.07</v>
      </c>
      <c r="AE38" s="66">
        <v>4</v>
      </c>
      <c r="AF38" s="66">
        <v>5.5</v>
      </c>
      <c r="AG38" s="66">
        <f t="shared" si="0"/>
        <v>179.9</v>
      </c>
    </row>
    <row r="39" spans="1:33" s="66" customFormat="1" ht="14.25">
      <c r="A39" s="66" t="s">
        <v>22</v>
      </c>
      <c r="B39" s="66">
        <v>5.95</v>
      </c>
      <c r="C39" s="66">
        <v>4.4</v>
      </c>
      <c r="D39" s="66">
        <v>5</v>
      </c>
      <c r="E39" s="66">
        <v>6.4</v>
      </c>
      <c r="F39" s="66">
        <v>6.17</v>
      </c>
      <c r="G39" s="66">
        <v>7.9</v>
      </c>
      <c r="H39" s="66">
        <v>4.7</v>
      </c>
      <c r="I39" s="66">
        <v>5</v>
      </c>
      <c r="J39" s="66">
        <v>7.05</v>
      </c>
      <c r="K39" s="66">
        <v>6.4</v>
      </c>
      <c r="L39" s="66">
        <v>7.9</v>
      </c>
      <c r="M39" s="66">
        <v>6.15</v>
      </c>
      <c r="N39" s="66">
        <v>7.7</v>
      </c>
      <c r="O39" s="66">
        <v>7.15</v>
      </c>
      <c r="P39" s="66">
        <v>8.7</v>
      </c>
      <c r="Q39" s="66">
        <v>7.55</v>
      </c>
      <c r="R39" s="66">
        <v>6.5</v>
      </c>
      <c r="S39" s="66">
        <v>6</v>
      </c>
      <c r="T39" s="66">
        <v>7.2</v>
      </c>
      <c r="U39" s="66">
        <v>7.05</v>
      </c>
      <c r="V39" s="66">
        <v>6.3</v>
      </c>
      <c r="W39" s="66">
        <v>5.8</v>
      </c>
      <c r="X39" s="66">
        <v>5.2</v>
      </c>
      <c r="Y39" s="66">
        <v>6.4</v>
      </c>
      <c r="Z39" s="66">
        <v>5.5</v>
      </c>
      <c r="AA39" s="66">
        <v>5.8</v>
      </c>
      <c r="AB39" s="66">
        <v>6.75</v>
      </c>
      <c r="AC39" s="66">
        <v>7.15</v>
      </c>
      <c r="AD39" s="66">
        <v>7.07</v>
      </c>
      <c r="AE39" s="66">
        <v>5.2</v>
      </c>
      <c r="AF39" s="66">
        <v>5.5</v>
      </c>
      <c r="AG39" s="66">
        <f t="shared" si="0"/>
        <v>197.54000000000005</v>
      </c>
    </row>
    <row r="40" spans="1:33" s="66" customFormat="1" ht="14.25">
      <c r="A40" s="66" t="s">
        <v>23</v>
      </c>
      <c r="B40" s="66">
        <v>4.75</v>
      </c>
      <c r="C40" s="66">
        <v>4.4</v>
      </c>
      <c r="D40" s="66">
        <v>5.95</v>
      </c>
      <c r="E40" s="66">
        <v>7.43</v>
      </c>
      <c r="F40" s="66">
        <v>6.67</v>
      </c>
      <c r="G40" s="66">
        <v>6.9</v>
      </c>
      <c r="H40" s="66">
        <v>4.9</v>
      </c>
      <c r="I40" s="66">
        <v>5.5</v>
      </c>
      <c r="J40" s="66">
        <v>5.15</v>
      </c>
      <c r="K40" s="66">
        <v>6.45</v>
      </c>
      <c r="L40" s="66">
        <v>7.7</v>
      </c>
      <c r="M40" s="66">
        <v>6.4</v>
      </c>
      <c r="N40" s="66">
        <v>5.75</v>
      </c>
      <c r="O40" s="66">
        <v>7.35</v>
      </c>
      <c r="P40" s="66">
        <v>7.15</v>
      </c>
      <c r="Q40" s="66">
        <v>8.07</v>
      </c>
      <c r="R40" s="66">
        <v>6.95</v>
      </c>
      <c r="S40" s="66">
        <v>5.5</v>
      </c>
      <c r="T40" s="66">
        <v>8.35</v>
      </c>
      <c r="U40" s="66">
        <v>7.75</v>
      </c>
      <c r="V40" s="66">
        <v>7.37</v>
      </c>
      <c r="W40" s="66">
        <v>7.4</v>
      </c>
      <c r="X40" s="66">
        <v>5.7</v>
      </c>
      <c r="Y40" s="66">
        <v>5.9</v>
      </c>
      <c r="Z40" s="66">
        <v>6</v>
      </c>
      <c r="AA40" s="66">
        <v>4.8</v>
      </c>
      <c r="AB40" s="66">
        <v>6.25</v>
      </c>
      <c r="AC40" s="66">
        <v>7.9</v>
      </c>
      <c r="AD40" s="66">
        <v>6.9</v>
      </c>
      <c r="AE40" s="66">
        <v>5.2</v>
      </c>
      <c r="AF40" s="66">
        <v>4.3</v>
      </c>
      <c r="AG40" s="66">
        <f t="shared" si="0"/>
        <v>196.79000000000002</v>
      </c>
    </row>
  </sheetData>
  <mergeCells count="1">
    <mergeCell ref="A1:A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O3" sqref="O3"/>
    </sheetView>
  </sheetViews>
  <sheetFormatPr defaultColWidth="9.00390625" defaultRowHeight="14.25"/>
  <cols>
    <col min="1" max="1" width="4.50390625" style="0" customWidth="1"/>
    <col min="2" max="2" width="6.125" style="0" customWidth="1"/>
    <col min="3" max="3" width="7.375" style="0" customWidth="1"/>
    <col min="4" max="4" width="5.25390625" style="0" customWidth="1"/>
    <col min="5" max="5" width="5.00390625" style="0" customWidth="1"/>
    <col min="6" max="6" width="5.875" style="0" customWidth="1"/>
    <col min="7" max="7" width="6.50390625" style="0" customWidth="1"/>
    <col min="8" max="8" width="4.625" style="0" customWidth="1"/>
    <col min="9" max="10" width="6.00390625" style="0" customWidth="1"/>
    <col min="11" max="11" width="6.25390625" style="0" customWidth="1"/>
    <col min="12" max="12" width="6.625" style="0" customWidth="1"/>
    <col min="13" max="13" width="7.00390625" style="0" customWidth="1"/>
    <col min="14" max="14" width="7.625" style="0" customWidth="1"/>
    <col min="15" max="15" width="8.625" style="0" customWidth="1"/>
    <col min="16" max="16" width="5.25390625" style="0" customWidth="1"/>
    <col min="17" max="19" width="5.50390625" style="0" customWidth="1"/>
  </cols>
  <sheetData>
    <row r="1" spans="1:16" ht="14.25">
      <c r="A1" s="78" t="s">
        <v>170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ht="14.25">
      <c r="A2" t="s">
        <v>171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 t="s">
        <v>172</v>
      </c>
    </row>
    <row r="3" spans="1:15" ht="14.25">
      <c r="A3" t="s">
        <v>173</v>
      </c>
      <c r="B3">
        <v>3.2</v>
      </c>
      <c r="C3">
        <v>6.2</v>
      </c>
      <c r="D3">
        <v>4.8</v>
      </c>
      <c r="E3">
        <v>5.4</v>
      </c>
      <c r="F3">
        <v>5.5</v>
      </c>
      <c r="G3">
        <v>7.47</v>
      </c>
      <c r="H3">
        <v>5</v>
      </c>
      <c r="I3">
        <v>4.8</v>
      </c>
      <c r="J3">
        <v>5.5</v>
      </c>
      <c r="K3">
        <v>3.8</v>
      </c>
      <c r="L3">
        <v>6.8</v>
      </c>
      <c r="M3">
        <v>6</v>
      </c>
      <c r="N3">
        <v>3.3</v>
      </c>
      <c r="O3">
        <f aca="true" t="shared" si="0" ref="O3:O40">SUM(B3:N3)</f>
        <v>67.77</v>
      </c>
    </row>
    <row r="4" spans="1:15" ht="14.25">
      <c r="A4" t="s">
        <v>67</v>
      </c>
      <c r="B4">
        <v>5.2</v>
      </c>
      <c r="C4">
        <v>3.7</v>
      </c>
      <c r="D4">
        <v>4.8</v>
      </c>
      <c r="E4">
        <v>4.7</v>
      </c>
      <c r="F4">
        <v>5.7</v>
      </c>
      <c r="G4">
        <v>3.8</v>
      </c>
      <c r="H4">
        <v>4</v>
      </c>
      <c r="I4">
        <v>4.8</v>
      </c>
      <c r="J4">
        <v>5.2</v>
      </c>
      <c r="K4">
        <v>3.8</v>
      </c>
      <c r="L4">
        <v>4.8</v>
      </c>
      <c r="M4">
        <v>4.5</v>
      </c>
      <c r="N4">
        <v>2.8</v>
      </c>
      <c r="O4">
        <f t="shared" si="0"/>
        <v>57.79999999999999</v>
      </c>
    </row>
    <row r="5" spans="1:15" ht="14.25">
      <c r="A5" t="s">
        <v>68</v>
      </c>
      <c r="B5">
        <v>4</v>
      </c>
      <c r="C5">
        <v>4</v>
      </c>
      <c r="D5">
        <v>6.1</v>
      </c>
      <c r="E5">
        <v>5.8</v>
      </c>
      <c r="F5">
        <v>5.5</v>
      </c>
      <c r="G5">
        <v>5.8</v>
      </c>
      <c r="H5">
        <v>7.3</v>
      </c>
      <c r="I5">
        <v>4.8</v>
      </c>
      <c r="J5">
        <v>5.1</v>
      </c>
      <c r="K5">
        <v>5</v>
      </c>
      <c r="L5">
        <v>7.1</v>
      </c>
      <c r="M5">
        <v>5.8</v>
      </c>
      <c r="N5">
        <v>3.3</v>
      </c>
      <c r="O5">
        <f t="shared" si="0"/>
        <v>69.6</v>
      </c>
    </row>
    <row r="6" spans="1:15" ht="14.25">
      <c r="A6" t="s">
        <v>124</v>
      </c>
      <c r="B6">
        <v>5.33</v>
      </c>
      <c r="C6">
        <v>5</v>
      </c>
      <c r="D6">
        <v>5.8</v>
      </c>
      <c r="E6">
        <v>5</v>
      </c>
      <c r="F6">
        <v>6.1</v>
      </c>
      <c r="G6">
        <v>5.13</v>
      </c>
      <c r="H6">
        <v>6.1</v>
      </c>
      <c r="I6">
        <v>3.8</v>
      </c>
      <c r="J6">
        <v>5.8</v>
      </c>
      <c r="K6">
        <v>6.5</v>
      </c>
      <c r="L6">
        <v>6.8</v>
      </c>
      <c r="M6">
        <v>5.8</v>
      </c>
      <c r="N6">
        <v>3.3</v>
      </c>
      <c r="O6">
        <f t="shared" si="0"/>
        <v>70.46</v>
      </c>
    </row>
    <row r="7" spans="1:15" ht="14.25">
      <c r="A7" t="s">
        <v>125</v>
      </c>
      <c r="B7">
        <v>3.5</v>
      </c>
      <c r="C7">
        <v>3.7</v>
      </c>
      <c r="D7">
        <v>7.1</v>
      </c>
      <c r="E7">
        <v>4.9</v>
      </c>
      <c r="F7">
        <v>6</v>
      </c>
      <c r="G7">
        <v>5.63</v>
      </c>
      <c r="H7">
        <v>4.8</v>
      </c>
      <c r="I7">
        <v>6.1</v>
      </c>
      <c r="J7">
        <v>5.8</v>
      </c>
      <c r="K7">
        <v>5.9</v>
      </c>
      <c r="L7">
        <v>6.1</v>
      </c>
      <c r="M7">
        <v>5.8</v>
      </c>
      <c r="N7">
        <v>3.3</v>
      </c>
      <c r="O7">
        <f t="shared" si="0"/>
        <v>68.63</v>
      </c>
    </row>
    <row r="8" spans="1:15" s="66" customFormat="1" ht="14.25">
      <c r="A8" s="66" t="s">
        <v>174</v>
      </c>
      <c r="B8" s="66">
        <v>5.4</v>
      </c>
      <c r="C8" s="66">
        <v>5.4</v>
      </c>
      <c r="D8" s="66">
        <v>6.3</v>
      </c>
      <c r="E8" s="66">
        <v>4.9</v>
      </c>
      <c r="F8" s="66">
        <v>4.45</v>
      </c>
      <c r="G8" s="66">
        <v>6</v>
      </c>
      <c r="H8" s="66">
        <v>6.1</v>
      </c>
      <c r="I8" s="66">
        <v>6.7</v>
      </c>
      <c r="J8" s="66">
        <v>5.5</v>
      </c>
      <c r="K8" s="66">
        <v>6</v>
      </c>
      <c r="L8" s="66">
        <v>7.2</v>
      </c>
      <c r="M8" s="66">
        <v>6.4</v>
      </c>
      <c r="N8" s="66">
        <v>4.2</v>
      </c>
      <c r="O8" s="66">
        <f t="shared" si="0"/>
        <v>74.55000000000001</v>
      </c>
    </row>
    <row r="9" spans="1:15" s="66" customFormat="1" ht="14.25">
      <c r="A9" s="66" t="s">
        <v>175</v>
      </c>
      <c r="B9" s="66">
        <v>5.9</v>
      </c>
      <c r="C9" s="66">
        <v>5.6</v>
      </c>
      <c r="D9" s="66">
        <v>7.8</v>
      </c>
      <c r="E9" s="66">
        <v>4.8</v>
      </c>
      <c r="F9" s="66">
        <v>5.25</v>
      </c>
      <c r="G9" s="66">
        <v>6.9</v>
      </c>
      <c r="H9" s="66">
        <v>6</v>
      </c>
      <c r="I9" s="66">
        <v>7.3</v>
      </c>
      <c r="J9" s="66">
        <v>6.8</v>
      </c>
      <c r="K9" s="66">
        <v>6.4</v>
      </c>
      <c r="L9" s="66">
        <v>7.4</v>
      </c>
      <c r="M9" s="66">
        <v>6.6</v>
      </c>
      <c r="N9" s="66">
        <v>4</v>
      </c>
      <c r="O9" s="66">
        <f t="shared" si="0"/>
        <v>80.74999999999999</v>
      </c>
    </row>
    <row r="10" spans="1:15" s="66" customFormat="1" ht="14.25">
      <c r="A10" s="66" t="s">
        <v>126</v>
      </c>
      <c r="B10" s="66">
        <v>4.67</v>
      </c>
      <c r="C10" s="66">
        <v>4.67</v>
      </c>
      <c r="D10" s="66">
        <v>5.57</v>
      </c>
      <c r="E10" s="66">
        <v>5</v>
      </c>
      <c r="F10" s="66">
        <v>5.1</v>
      </c>
      <c r="G10" s="66">
        <v>6.67</v>
      </c>
      <c r="H10" s="66">
        <v>5.67</v>
      </c>
      <c r="I10" s="66">
        <v>5.85</v>
      </c>
      <c r="J10" s="66">
        <v>5.7</v>
      </c>
      <c r="K10" s="66">
        <v>5.8</v>
      </c>
      <c r="L10" s="66">
        <v>7.75</v>
      </c>
      <c r="M10" s="66">
        <v>6</v>
      </c>
      <c r="N10" s="66">
        <v>4</v>
      </c>
      <c r="O10" s="66">
        <f t="shared" si="0"/>
        <v>72.45</v>
      </c>
    </row>
    <row r="11" spans="1:15" s="66" customFormat="1" ht="14.25">
      <c r="A11" s="66" t="s">
        <v>127</v>
      </c>
      <c r="B11" s="66">
        <v>4.67</v>
      </c>
      <c r="C11" s="66">
        <v>6.2</v>
      </c>
      <c r="D11" s="66">
        <v>5.8</v>
      </c>
      <c r="E11" s="66">
        <v>5.3</v>
      </c>
      <c r="F11" s="66">
        <v>5.5</v>
      </c>
      <c r="G11" s="66">
        <v>6.33</v>
      </c>
      <c r="H11" s="66">
        <v>6.6</v>
      </c>
      <c r="I11" s="66">
        <v>5.8</v>
      </c>
      <c r="J11" s="66">
        <v>6.5</v>
      </c>
      <c r="K11" s="66">
        <v>5</v>
      </c>
      <c r="L11" s="66">
        <v>7.2</v>
      </c>
      <c r="M11" s="66">
        <v>6</v>
      </c>
      <c r="N11" s="66">
        <v>3</v>
      </c>
      <c r="O11" s="66">
        <f t="shared" si="0"/>
        <v>73.9</v>
      </c>
    </row>
    <row r="12" spans="1:15" s="66" customFormat="1" ht="14.25">
      <c r="A12" s="66" t="s">
        <v>128</v>
      </c>
      <c r="B12" s="66">
        <v>5</v>
      </c>
      <c r="C12" s="66">
        <v>5</v>
      </c>
      <c r="D12" s="66">
        <v>5.9</v>
      </c>
      <c r="E12" s="66">
        <v>4.9</v>
      </c>
      <c r="F12" s="66">
        <v>4.7</v>
      </c>
      <c r="G12" s="66">
        <v>6.5</v>
      </c>
      <c r="H12" s="66">
        <v>7.3</v>
      </c>
      <c r="I12" s="66">
        <v>5</v>
      </c>
      <c r="J12" s="66">
        <v>6</v>
      </c>
      <c r="K12" s="66">
        <v>5.8</v>
      </c>
      <c r="L12" s="66">
        <v>5.5</v>
      </c>
      <c r="M12" s="66">
        <v>6</v>
      </c>
      <c r="N12" s="66">
        <v>3.3</v>
      </c>
      <c r="O12" s="66">
        <f t="shared" si="0"/>
        <v>70.89999999999999</v>
      </c>
    </row>
    <row r="13" spans="1:15" s="66" customFormat="1" ht="14.25">
      <c r="A13" s="66" t="s">
        <v>129</v>
      </c>
      <c r="B13" s="66">
        <v>4</v>
      </c>
      <c r="C13" s="66">
        <v>4.7</v>
      </c>
      <c r="D13" s="66">
        <v>7.1</v>
      </c>
      <c r="E13" s="66">
        <v>4.8</v>
      </c>
      <c r="F13" s="66">
        <v>5.3</v>
      </c>
      <c r="G13" s="66">
        <v>7.1</v>
      </c>
      <c r="H13" s="66">
        <v>5.8</v>
      </c>
      <c r="I13" s="66">
        <v>7.7</v>
      </c>
      <c r="J13" s="66">
        <v>5.3</v>
      </c>
      <c r="K13" s="66">
        <v>5.4</v>
      </c>
      <c r="L13" s="66">
        <v>5.8</v>
      </c>
      <c r="M13" s="66">
        <v>6.6</v>
      </c>
      <c r="N13" s="66">
        <v>2.8</v>
      </c>
      <c r="O13" s="66">
        <f t="shared" si="0"/>
        <v>72.39999999999999</v>
      </c>
    </row>
    <row r="14" spans="1:15" ht="14.25">
      <c r="A14" t="s">
        <v>176</v>
      </c>
      <c r="B14">
        <v>4.5</v>
      </c>
      <c r="C14">
        <v>5.4</v>
      </c>
      <c r="D14">
        <v>6.1</v>
      </c>
      <c r="E14">
        <v>4.8</v>
      </c>
      <c r="F14">
        <v>6.2</v>
      </c>
      <c r="G14">
        <v>5.38</v>
      </c>
      <c r="H14">
        <v>5.85</v>
      </c>
      <c r="I14">
        <v>5</v>
      </c>
      <c r="J14">
        <v>5.5</v>
      </c>
      <c r="K14">
        <v>5.05</v>
      </c>
      <c r="L14">
        <v>6.2</v>
      </c>
      <c r="M14">
        <v>6.2</v>
      </c>
      <c r="N14">
        <v>4.53</v>
      </c>
      <c r="O14">
        <f t="shared" si="0"/>
        <v>70.71000000000001</v>
      </c>
    </row>
    <row r="15" spans="1:15" ht="14.25">
      <c r="A15" t="s">
        <v>177</v>
      </c>
      <c r="B15">
        <v>4</v>
      </c>
      <c r="C15">
        <v>5.2</v>
      </c>
      <c r="D15">
        <v>6.8</v>
      </c>
      <c r="E15">
        <v>4.8</v>
      </c>
      <c r="F15">
        <v>5.25</v>
      </c>
      <c r="G15">
        <v>5.05</v>
      </c>
      <c r="H15">
        <v>5.2</v>
      </c>
      <c r="I15">
        <v>5.43</v>
      </c>
      <c r="J15">
        <v>4.8</v>
      </c>
      <c r="K15">
        <v>5.05</v>
      </c>
      <c r="L15">
        <v>5.95</v>
      </c>
      <c r="M15">
        <v>5.8</v>
      </c>
      <c r="N15">
        <v>4.25</v>
      </c>
      <c r="O15">
        <f t="shared" si="0"/>
        <v>67.58</v>
      </c>
    </row>
    <row r="16" spans="1:15" ht="14.25">
      <c r="A16" t="s">
        <v>130</v>
      </c>
      <c r="B16">
        <v>4.7</v>
      </c>
      <c r="C16">
        <v>4.9</v>
      </c>
      <c r="D16">
        <v>5.67</v>
      </c>
      <c r="E16">
        <v>3.8</v>
      </c>
      <c r="F16">
        <v>5</v>
      </c>
      <c r="G16">
        <v>5</v>
      </c>
      <c r="H16">
        <v>6.73</v>
      </c>
      <c r="I16">
        <v>5.57</v>
      </c>
      <c r="J16">
        <v>5.4</v>
      </c>
      <c r="K16">
        <v>5.55</v>
      </c>
      <c r="L16">
        <v>5.95</v>
      </c>
      <c r="M16">
        <v>5.6</v>
      </c>
      <c r="N16">
        <v>4.45</v>
      </c>
      <c r="O16">
        <f t="shared" si="0"/>
        <v>68.32</v>
      </c>
    </row>
    <row r="17" spans="1:15" ht="14.25">
      <c r="A17" t="s">
        <v>27</v>
      </c>
      <c r="B17">
        <v>4.7</v>
      </c>
      <c r="C17">
        <v>5.15</v>
      </c>
      <c r="D17">
        <v>6.87</v>
      </c>
      <c r="E17">
        <v>5</v>
      </c>
      <c r="F17">
        <v>5.9</v>
      </c>
      <c r="G17">
        <v>6.65</v>
      </c>
      <c r="H17">
        <v>5.77</v>
      </c>
      <c r="I17">
        <v>6.1</v>
      </c>
      <c r="J17">
        <v>5.3</v>
      </c>
      <c r="K17">
        <v>4.95</v>
      </c>
      <c r="L17">
        <v>6.15</v>
      </c>
      <c r="M17">
        <v>6</v>
      </c>
      <c r="N17">
        <v>4.45</v>
      </c>
      <c r="O17">
        <f t="shared" si="0"/>
        <v>72.99000000000001</v>
      </c>
    </row>
    <row r="18" spans="1:15" ht="14.25">
      <c r="A18" t="s">
        <v>28</v>
      </c>
      <c r="B18">
        <v>5</v>
      </c>
      <c r="C18">
        <v>6</v>
      </c>
      <c r="D18">
        <v>5.8</v>
      </c>
      <c r="E18">
        <v>5.2</v>
      </c>
      <c r="F18">
        <v>6.6</v>
      </c>
      <c r="G18">
        <v>6.13</v>
      </c>
      <c r="H18">
        <v>6.42</v>
      </c>
      <c r="I18">
        <v>5.2</v>
      </c>
      <c r="J18">
        <v>6.5</v>
      </c>
      <c r="K18">
        <v>6.1</v>
      </c>
      <c r="L18">
        <v>4.9</v>
      </c>
      <c r="M18">
        <v>6.6</v>
      </c>
      <c r="N18">
        <v>4.8</v>
      </c>
      <c r="O18">
        <f t="shared" si="0"/>
        <v>75.25</v>
      </c>
    </row>
    <row r="19" spans="1:15" ht="14.25">
      <c r="A19" t="s">
        <v>131</v>
      </c>
      <c r="B19">
        <v>5</v>
      </c>
      <c r="C19">
        <v>5.5</v>
      </c>
      <c r="D19">
        <v>6.4</v>
      </c>
      <c r="E19">
        <v>5.1</v>
      </c>
      <c r="F19">
        <v>5</v>
      </c>
      <c r="G19">
        <v>6</v>
      </c>
      <c r="H19">
        <v>5.9</v>
      </c>
      <c r="I19">
        <v>4.8</v>
      </c>
      <c r="J19">
        <v>4.9</v>
      </c>
      <c r="K19">
        <v>5.1</v>
      </c>
      <c r="L19">
        <v>6.5</v>
      </c>
      <c r="M19">
        <v>5.9</v>
      </c>
      <c r="N19">
        <v>5.2</v>
      </c>
      <c r="O19">
        <f t="shared" si="0"/>
        <v>71.3</v>
      </c>
    </row>
    <row r="20" spans="1:15" ht="14.25">
      <c r="A20" t="s">
        <v>132</v>
      </c>
      <c r="B20">
        <v>5.33</v>
      </c>
      <c r="C20">
        <v>5</v>
      </c>
      <c r="D20">
        <v>6.1</v>
      </c>
      <c r="E20">
        <v>5</v>
      </c>
      <c r="F20">
        <v>5.7</v>
      </c>
      <c r="G20">
        <v>5.9</v>
      </c>
      <c r="H20">
        <v>6.3</v>
      </c>
      <c r="I20">
        <v>4.9</v>
      </c>
      <c r="J20">
        <v>5.8</v>
      </c>
      <c r="K20">
        <v>6.1</v>
      </c>
      <c r="L20">
        <v>6.6</v>
      </c>
      <c r="M20">
        <v>5.9</v>
      </c>
      <c r="N20">
        <v>6.2</v>
      </c>
      <c r="O20">
        <f t="shared" si="0"/>
        <v>74.83</v>
      </c>
    </row>
    <row r="21" spans="1:15" s="66" customFormat="1" ht="14.25">
      <c r="A21" s="66" t="s">
        <v>178</v>
      </c>
      <c r="B21" s="66">
        <v>3.45</v>
      </c>
      <c r="C21" s="66">
        <v>4.9</v>
      </c>
      <c r="D21" s="66">
        <v>4.73</v>
      </c>
      <c r="E21" s="66">
        <v>5.21</v>
      </c>
      <c r="F21" s="66">
        <v>5.45</v>
      </c>
      <c r="G21" s="66">
        <v>5.85</v>
      </c>
      <c r="H21" s="66">
        <v>7.07</v>
      </c>
      <c r="I21" s="66">
        <v>5.73</v>
      </c>
      <c r="J21" s="66">
        <v>5.6</v>
      </c>
      <c r="K21" s="66">
        <v>5.65</v>
      </c>
      <c r="L21" s="66">
        <v>4.55</v>
      </c>
      <c r="M21" s="66">
        <v>5.35</v>
      </c>
      <c r="N21" s="66">
        <v>3.83</v>
      </c>
      <c r="O21" s="66">
        <f t="shared" si="0"/>
        <v>67.37</v>
      </c>
    </row>
    <row r="22" spans="1:15" s="66" customFormat="1" ht="14.25">
      <c r="A22" s="66" t="s">
        <v>179</v>
      </c>
      <c r="B22" s="66">
        <v>3.5</v>
      </c>
      <c r="C22" s="66">
        <v>4.33</v>
      </c>
      <c r="D22" s="66">
        <v>5</v>
      </c>
      <c r="E22" s="66">
        <v>4.7</v>
      </c>
      <c r="F22" s="66">
        <v>4.4</v>
      </c>
      <c r="G22" s="66">
        <v>5.03</v>
      </c>
      <c r="H22" s="66">
        <v>5.47</v>
      </c>
      <c r="I22" s="66">
        <v>5.47</v>
      </c>
      <c r="J22" s="66">
        <v>5.7</v>
      </c>
      <c r="K22" s="66">
        <v>5</v>
      </c>
      <c r="L22" s="66">
        <v>4.85</v>
      </c>
      <c r="M22" s="66">
        <v>4.43</v>
      </c>
      <c r="N22" s="66">
        <v>4</v>
      </c>
      <c r="O22" s="66">
        <f t="shared" si="0"/>
        <v>61.88</v>
      </c>
    </row>
    <row r="23" spans="1:15" s="66" customFormat="1" ht="14.25">
      <c r="A23" s="66" t="s">
        <v>133</v>
      </c>
      <c r="B23" s="66">
        <v>3.2</v>
      </c>
      <c r="C23" s="66">
        <v>4.45</v>
      </c>
      <c r="D23" s="66">
        <v>5.33</v>
      </c>
      <c r="E23" s="66">
        <v>4.32</v>
      </c>
      <c r="F23" s="66">
        <v>5.55</v>
      </c>
      <c r="G23" s="66">
        <v>5.4</v>
      </c>
      <c r="H23" s="66">
        <v>6.17</v>
      </c>
      <c r="I23" s="66">
        <v>4.5</v>
      </c>
      <c r="J23" s="66">
        <v>5.7</v>
      </c>
      <c r="K23" s="66">
        <v>6.15</v>
      </c>
      <c r="L23" s="66">
        <v>6.35</v>
      </c>
      <c r="M23" s="66">
        <v>5.5</v>
      </c>
      <c r="N23" s="66">
        <v>4.33</v>
      </c>
      <c r="O23" s="66">
        <f t="shared" si="0"/>
        <v>66.95</v>
      </c>
    </row>
    <row r="24" spans="1:15" s="66" customFormat="1" ht="14.25">
      <c r="A24" s="66" t="s">
        <v>134</v>
      </c>
      <c r="B24" s="66">
        <v>4.08</v>
      </c>
      <c r="C24" s="66">
        <v>4.83</v>
      </c>
      <c r="D24" s="66">
        <v>5.4</v>
      </c>
      <c r="E24" s="66">
        <v>4.3</v>
      </c>
      <c r="F24" s="66">
        <v>4.25</v>
      </c>
      <c r="G24" s="66">
        <v>5.15</v>
      </c>
      <c r="H24" s="66">
        <v>6</v>
      </c>
      <c r="I24" s="66">
        <v>5.13</v>
      </c>
      <c r="J24" s="66">
        <v>6.5</v>
      </c>
      <c r="K24" s="66">
        <v>5.1</v>
      </c>
      <c r="L24" s="66">
        <v>6.03</v>
      </c>
      <c r="M24" s="66">
        <v>5.22</v>
      </c>
      <c r="N24" s="66">
        <v>4.5</v>
      </c>
      <c r="O24" s="66">
        <f t="shared" si="0"/>
        <v>66.49000000000001</v>
      </c>
    </row>
    <row r="25" spans="1:15" s="66" customFormat="1" ht="14.25">
      <c r="A25" s="66" t="s">
        <v>180</v>
      </c>
      <c r="B25" s="66">
        <v>3</v>
      </c>
      <c r="C25" s="66">
        <v>5.3</v>
      </c>
      <c r="D25" s="66">
        <v>7.1</v>
      </c>
      <c r="E25" s="66">
        <v>4.05</v>
      </c>
      <c r="F25" s="66">
        <v>4.6</v>
      </c>
      <c r="G25" s="66">
        <v>5.73</v>
      </c>
      <c r="H25" s="66">
        <v>6.5</v>
      </c>
      <c r="I25" s="66">
        <v>5</v>
      </c>
      <c r="J25" s="66">
        <v>5</v>
      </c>
      <c r="K25" s="66">
        <v>5.6</v>
      </c>
      <c r="L25" s="66">
        <v>4.8</v>
      </c>
      <c r="M25" s="66">
        <v>4.5</v>
      </c>
      <c r="N25" s="66">
        <v>2.5</v>
      </c>
      <c r="O25" s="66">
        <f t="shared" si="0"/>
        <v>63.68</v>
      </c>
    </row>
    <row r="26" spans="1:15" s="66" customFormat="1" ht="14.25">
      <c r="A26" s="66" t="s">
        <v>136</v>
      </c>
      <c r="B26" s="66">
        <v>3.33</v>
      </c>
      <c r="C26" s="66">
        <v>5</v>
      </c>
      <c r="D26" s="66">
        <v>5.3</v>
      </c>
      <c r="E26" s="66">
        <v>5.16</v>
      </c>
      <c r="F26" s="66">
        <v>5.1</v>
      </c>
      <c r="G26" s="66">
        <v>4.8</v>
      </c>
      <c r="H26" s="66">
        <v>6</v>
      </c>
      <c r="I26" s="66">
        <v>5.3</v>
      </c>
      <c r="J26" s="66">
        <v>5.8</v>
      </c>
      <c r="K26" s="66">
        <v>5.8</v>
      </c>
      <c r="L26" s="66">
        <v>5.3</v>
      </c>
      <c r="M26" s="66">
        <v>5</v>
      </c>
      <c r="N26" s="66">
        <v>3</v>
      </c>
      <c r="O26" s="66">
        <f t="shared" si="0"/>
        <v>64.88999999999999</v>
      </c>
    </row>
    <row r="27" spans="1:15" s="66" customFormat="1" ht="14.25">
      <c r="A27" s="66" t="s">
        <v>137</v>
      </c>
      <c r="B27" s="66">
        <v>3.5</v>
      </c>
      <c r="C27" s="66">
        <v>4</v>
      </c>
      <c r="D27" s="66">
        <v>6.3</v>
      </c>
      <c r="E27" s="66">
        <v>5.2</v>
      </c>
      <c r="F27" s="66">
        <v>6.2</v>
      </c>
      <c r="G27" s="66">
        <v>5.4</v>
      </c>
      <c r="H27" s="66">
        <v>7.4</v>
      </c>
      <c r="I27" s="66">
        <v>6.3</v>
      </c>
      <c r="J27" s="66">
        <v>4.2</v>
      </c>
      <c r="K27" s="66">
        <v>5.75</v>
      </c>
      <c r="L27" s="66">
        <v>6.53</v>
      </c>
      <c r="M27" s="66">
        <v>5.87</v>
      </c>
      <c r="N27" s="66">
        <v>4.7</v>
      </c>
      <c r="O27" s="66">
        <f t="shared" si="0"/>
        <v>71.35000000000001</v>
      </c>
    </row>
    <row r="28" spans="1:15" ht="14.25">
      <c r="A28" t="s">
        <v>181</v>
      </c>
      <c r="B28">
        <v>3.25</v>
      </c>
      <c r="C28">
        <v>4.53</v>
      </c>
      <c r="D28">
        <v>6.57</v>
      </c>
      <c r="E28">
        <v>4.48</v>
      </c>
      <c r="F28">
        <v>5.05</v>
      </c>
      <c r="G28">
        <v>5.26</v>
      </c>
      <c r="H28">
        <v>6.33</v>
      </c>
      <c r="I28">
        <v>6.47</v>
      </c>
      <c r="J28">
        <v>5.4</v>
      </c>
      <c r="K28">
        <v>5</v>
      </c>
      <c r="L28">
        <v>6.27</v>
      </c>
      <c r="M28">
        <v>5.47</v>
      </c>
      <c r="N28">
        <v>4.5</v>
      </c>
      <c r="O28">
        <f t="shared" si="0"/>
        <v>68.58</v>
      </c>
    </row>
    <row r="29" spans="1:15" ht="14.25">
      <c r="A29" t="s">
        <v>182</v>
      </c>
      <c r="B29">
        <v>1.9</v>
      </c>
      <c r="C29">
        <v>5.07</v>
      </c>
      <c r="D29">
        <v>5.47</v>
      </c>
      <c r="E29">
        <v>4.9</v>
      </c>
      <c r="F29">
        <v>4.35</v>
      </c>
      <c r="G29">
        <v>5.2</v>
      </c>
      <c r="H29">
        <v>5.43</v>
      </c>
      <c r="I29">
        <v>7.6</v>
      </c>
      <c r="J29">
        <v>5.1</v>
      </c>
      <c r="K29">
        <v>5.45</v>
      </c>
      <c r="L29">
        <v>6.57</v>
      </c>
      <c r="M29">
        <v>5.9</v>
      </c>
      <c r="N29">
        <v>4.7</v>
      </c>
      <c r="O29">
        <f t="shared" si="0"/>
        <v>67.64000000000001</v>
      </c>
    </row>
    <row r="30" spans="1:15" ht="14.25">
      <c r="A30" t="s">
        <v>138</v>
      </c>
      <c r="B30">
        <v>3.5</v>
      </c>
      <c r="C30">
        <v>5.5</v>
      </c>
      <c r="D30">
        <v>6.07</v>
      </c>
      <c r="E30">
        <v>4.8</v>
      </c>
      <c r="F30">
        <v>4.7</v>
      </c>
      <c r="G30">
        <v>6.07</v>
      </c>
      <c r="H30">
        <v>6.18</v>
      </c>
      <c r="I30">
        <v>5.65</v>
      </c>
      <c r="J30">
        <v>4.8</v>
      </c>
      <c r="K30">
        <v>5.15</v>
      </c>
      <c r="L30">
        <v>4.2</v>
      </c>
      <c r="M30">
        <v>4.75</v>
      </c>
      <c r="N30">
        <v>4.33</v>
      </c>
      <c r="O30">
        <f t="shared" si="0"/>
        <v>65.7</v>
      </c>
    </row>
    <row r="31" spans="1:15" ht="14.25">
      <c r="A31" t="s">
        <v>139</v>
      </c>
      <c r="B31">
        <v>3</v>
      </c>
      <c r="C31">
        <v>4.3</v>
      </c>
      <c r="D31">
        <v>5.6</v>
      </c>
      <c r="E31">
        <v>4.8</v>
      </c>
      <c r="F31">
        <v>5.2</v>
      </c>
      <c r="G31">
        <v>5.03</v>
      </c>
      <c r="H31">
        <v>6.5</v>
      </c>
      <c r="I31">
        <v>4.6</v>
      </c>
      <c r="J31">
        <v>4.7</v>
      </c>
      <c r="K31">
        <v>4.6</v>
      </c>
      <c r="L31">
        <v>5.8</v>
      </c>
      <c r="M31">
        <v>5.6</v>
      </c>
      <c r="N31">
        <v>3.7</v>
      </c>
      <c r="O31">
        <f t="shared" si="0"/>
        <v>63.43000000000001</v>
      </c>
    </row>
    <row r="32" spans="1:15" ht="14.25">
      <c r="A32" t="s">
        <v>19</v>
      </c>
      <c r="B32">
        <v>4.33</v>
      </c>
      <c r="C32">
        <v>7</v>
      </c>
      <c r="D32">
        <v>5.7</v>
      </c>
      <c r="E32">
        <v>4.8</v>
      </c>
      <c r="F32">
        <v>4.7</v>
      </c>
      <c r="G32">
        <v>4.93</v>
      </c>
      <c r="H32">
        <v>5.7</v>
      </c>
      <c r="I32">
        <v>4.8</v>
      </c>
      <c r="J32">
        <v>6.5</v>
      </c>
      <c r="K32">
        <v>4.6</v>
      </c>
      <c r="L32">
        <v>5</v>
      </c>
      <c r="M32">
        <v>6</v>
      </c>
      <c r="N32">
        <v>3.2</v>
      </c>
      <c r="O32">
        <f t="shared" si="0"/>
        <v>67.26</v>
      </c>
    </row>
    <row r="33" spans="1:15" ht="14.25">
      <c r="A33" t="s">
        <v>20</v>
      </c>
      <c r="B33">
        <v>4.33</v>
      </c>
      <c r="C33">
        <v>6.7</v>
      </c>
      <c r="D33">
        <v>5.5</v>
      </c>
      <c r="E33">
        <v>5</v>
      </c>
      <c r="F33">
        <v>5.8</v>
      </c>
      <c r="G33">
        <v>4.9</v>
      </c>
      <c r="H33">
        <v>6.2</v>
      </c>
      <c r="I33">
        <v>7.8</v>
      </c>
      <c r="J33">
        <v>6.1</v>
      </c>
      <c r="K33">
        <v>4.9</v>
      </c>
      <c r="L33">
        <v>5.7</v>
      </c>
      <c r="M33">
        <v>4.4</v>
      </c>
      <c r="N33">
        <v>3.7</v>
      </c>
      <c r="O33">
        <f t="shared" si="0"/>
        <v>71.03000000000002</v>
      </c>
    </row>
    <row r="34" spans="1:15" ht="14.25">
      <c r="A34" t="s">
        <v>122</v>
      </c>
      <c r="B34">
        <v>4.15</v>
      </c>
      <c r="C34">
        <v>5.6</v>
      </c>
      <c r="D34">
        <v>7.57</v>
      </c>
      <c r="E34">
        <v>4.9</v>
      </c>
      <c r="F34">
        <v>5.35</v>
      </c>
      <c r="G34">
        <v>7.3</v>
      </c>
      <c r="H34">
        <v>7.47</v>
      </c>
      <c r="I34">
        <v>5.6</v>
      </c>
      <c r="J34">
        <v>5.2</v>
      </c>
      <c r="K34">
        <v>5.8</v>
      </c>
      <c r="L34">
        <v>6.35</v>
      </c>
      <c r="M34">
        <v>6.03</v>
      </c>
      <c r="N34">
        <v>4.33</v>
      </c>
      <c r="O34">
        <f t="shared" si="0"/>
        <v>75.64999999999999</v>
      </c>
    </row>
    <row r="35" spans="1:15" s="66" customFormat="1" ht="14.25">
      <c r="A35" s="66" t="s">
        <v>183</v>
      </c>
      <c r="B35" s="66">
        <v>4.33</v>
      </c>
      <c r="C35" s="66">
        <v>4.3</v>
      </c>
      <c r="D35" s="66">
        <v>6.1</v>
      </c>
      <c r="E35" s="66">
        <v>4.7</v>
      </c>
      <c r="F35" s="66">
        <v>5.9</v>
      </c>
      <c r="G35" s="66">
        <v>5.67</v>
      </c>
      <c r="H35" s="66">
        <v>5.3</v>
      </c>
      <c r="I35" s="66">
        <v>5.3</v>
      </c>
      <c r="J35" s="66">
        <v>6.3</v>
      </c>
      <c r="K35" s="66">
        <v>5</v>
      </c>
      <c r="L35" s="66">
        <v>5</v>
      </c>
      <c r="M35" s="66">
        <v>6.2</v>
      </c>
      <c r="N35" s="66">
        <v>4</v>
      </c>
      <c r="O35" s="66">
        <f t="shared" si="0"/>
        <v>68.1</v>
      </c>
    </row>
    <row r="36" spans="1:15" s="66" customFormat="1" ht="14.25">
      <c r="A36" s="66" t="s">
        <v>184</v>
      </c>
      <c r="B36" s="66">
        <v>5</v>
      </c>
      <c r="C36" s="66">
        <v>3.5</v>
      </c>
      <c r="D36" s="66">
        <v>5.9</v>
      </c>
      <c r="E36" s="66">
        <v>5</v>
      </c>
      <c r="F36" s="66">
        <v>6.1</v>
      </c>
      <c r="G36" s="66">
        <v>4.3</v>
      </c>
      <c r="H36" s="66">
        <v>4.9</v>
      </c>
      <c r="I36" s="66">
        <v>5.8</v>
      </c>
      <c r="J36" s="66">
        <v>5.4</v>
      </c>
      <c r="K36" s="66">
        <v>5.6</v>
      </c>
      <c r="L36" s="66">
        <v>4.9</v>
      </c>
      <c r="M36" s="66">
        <v>4.3</v>
      </c>
      <c r="N36" s="66">
        <v>3.5</v>
      </c>
      <c r="O36" s="66">
        <f t="shared" si="0"/>
        <v>64.19999999999999</v>
      </c>
    </row>
    <row r="37" spans="1:15" s="66" customFormat="1" ht="14.25">
      <c r="A37" s="66" t="s">
        <v>140</v>
      </c>
      <c r="B37" s="66">
        <v>4.08</v>
      </c>
      <c r="C37" s="66">
        <v>3.85</v>
      </c>
      <c r="D37" s="66">
        <v>5.67</v>
      </c>
      <c r="E37" s="66">
        <v>4.8</v>
      </c>
      <c r="F37" s="66">
        <v>5</v>
      </c>
      <c r="G37" s="66">
        <v>4.9</v>
      </c>
      <c r="H37" s="66">
        <v>4.15</v>
      </c>
      <c r="I37" s="66">
        <v>5.2</v>
      </c>
      <c r="J37" s="66">
        <v>3.6</v>
      </c>
      <c r="K37" s="66">
        <v>4.5</v>
      </c>
      <c r="L37" s="66">
        <v>5.8</v>
      </c>
      <c r="M37" s="66">
        <v>5.27</v>
      </c>
      <c r="N37" s="66">
        <v>4.25</v>
      </c>
      <c r="O37" s="66">
        <f t="shared" si="0"/>
        <v>61.06999999999999</v>
      </c>
    </row>
    <row r="38" spans="1:15" s="66" customFormat="1" ht="14.25">
      <c r="A38" s="66" t="s">
        <v>141</v>
      </c>
      <c r="B38" s="66">
        <v>4.95</v>
      </c>
      <c r="C38" s="66">
        <v>3.8</v>
      </c>
      <c r="D38" s="66">
        <v>5.9</v>
      </c>
      <c r="E38" s="66">
        <v>4.06</v>
      </c>
      <c r="F38" s="66">
        <v>5.55</v>
      </c>
      <c r="G38" s="66">
        <v>5.75</v>
      </c>
      <c r="H38" s="66">
        <v>6</v>
      </c>
      <c r="I38" s="66">
        <v>6.35</v>
      </c>
      <c r="J38" s="66">
        <v>4.5</v>
      </c>
      <c r="K38" s="66">
        <v>5.8</v>
      </c>
      <c r="L38" s="66">
        <v>6.25</v>
      </c>
      <c r="M38" s="66">
        <v>4.35</v>
      </c>
      <c r="N38" s="66">
        <v>3.75</v>
      </c>
      <c r="O38" s="66">
        <f t="shared" si="0"/>
        <v>67.01</v>
      </c>
    </row>
    <row r="39" spans="1:15" s="66" customFormat="1" ht="14.25">
      <c r="A39" s="66" t="s">
        <v>22</v>
      </c>
      <c r="B39" s="66">
        <v>4.7</v>
      </c>
      <c r="C39" s="66">
        <v>5.15</v>
      </c>
      <c r="D39" s="66">
        <v>6</v>
      </c>
      <c r="E39" s="66">
        <v>5.01</v>
      </c>
      <c r="F39" s="66">
        <v>4.8</v>
      </c>
      <c r="G39" s="66">
        <v>6.1</v>
      </c>
      <c r="H39" s="66">
        <v>5.03</v>
      </c>
      <c r="I39" s="66">
        <v>5.9</v>
      </c>
      <c r="J39" s="66">
        <v>5.1</v>
      </c>
      <c r="K39" s="66">
        <v>5.5</v>
      </c>
      <c r="L39" s="66">
        <v>5.5</v>
      </c>
      <c r="M39" s="66">
        <v>5.65</v>
      </c>
      <c r="N39" s="66">
        <v>4.55</v>
      </c>
      <c r="O39" s="66">
        <f t="shared" si="0"/>
        <v>68.99</v>
      </c>
    </row>
    <row r="40" spans="1:15" s="66" customFormat="1" ht="14.25">
      <c r="A40" s="66" t="s">
        <v>23</v>
      </c>
      <c r="B40" s="66">
        <v>4.9</v>
      </c>
      <c r="C40" s="66">
        <v>5.15</v>
      </c>
      <c r="D40" s="66">
        <v>6.5</v>
      </c>
      <c r="E40" s="66">
        <v>4.8</v>
      </c>
      <c r="F40" s="66">
        <v>5.1</v>
      </c>
      <c r="G40" s="66">
        <v>5.65</v>
      </c>
      <c r="H40" s="66">
        <v>5.47</v>
      </c>
      <c r="I40" s="66">
        <v>5.7</v>
      </c>
      <c r="J40" s="66">
        <v>5.1</v>
      </c>
      <c r="K40" s="66">
        <v>5.2</v>
      </c>
      <c r="L40" s="66">
        <v>6.1</v>
      </c>
      <c r="M40" s="66">
        <v>4.45</v>
      </c>
      <c r="N40" s="66">
        <v>4.05</v>
      </c>
      <c r="O40" s="66">
        <f t="shared" si="0"/>
        <v>68.17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">
      <selection activeCell="Y3" sqref="Y3"/>
    </sheetView>
  </sheetViews>
  <sheetFormatPr defaultColWidth="9.00390625" defaultRowHeight="14.25"/>
  <cols>
    <col min="1" max="1" width="4.50390625" style="59" customWidth="1"/>
    <col min="2" max="2" width="5.375" style="56" customWidth="1"/>
    <col min="3" max="3" width="5.875" style="56" customWidth="1"/>
    <col min="4" max="5" width="6.125" style="56" customWidth="1"/>
    <col min="6" max="6" width="5.75390625" style="56" customWidth="1"/>
    <col min="7" max="7" width="6.25390625" style="63" customWidth="1"/>
    <col min="8" max="8" width="4.625" style="56" customWidth="1"/>
    <col min="9" max="9" width="5.625" style="56" customWidth="1"/>
    <col min="10" max="10" width="6.00390625" style="56" customWidth="1"/>
    <col min="11" max="11" width="5.25390625" style="56" customWidth="1"/>
    <col min="12" max="12" width="6.25390625" style="56" customWidth="1"/>
    <col min="13" max="13" width="6.375" style="56" customWidth="1"/>
    <col min="14" max="14" width="6.125" style="56" customWidth="1"/>
    <col min="15" max="15" width="5.375" style="56" customWidth="1"/>
    <col min="16" max="16" width="4.625" style="56" customWidth="1"/>
    <col min="17" max="17" width="5.375" style="56" customWidth="1"/>
    <col min="18" max="18" width="5.75390625" style="56" customWidth="1"/>
    <col min="19" max="19" width="5.625" style="56" customWidth="1"/>
    <col min="20" max="21" width="5.75390625" style="56" customWidth="1"/>
    <col min="22" max="22" width="5.25390625" style="56" customWidth="1"/>
    <col min="23" max="23" width="6.00390625" style="56" customWidth="1"/>
    <col min="24" max="24" width="5.875" style="56" customWidth="1"/>
    <col min="25" max="25" width="7.125" style="56" customWidth="1"/>
    <col min="26" max="28" width="5.50390625" style="56" customWidth="1"/>
    <col min="29" max="16384" width="9.00390625" style="56" customWidth="1"/>
  </cols>
  <sheetData>
    <row r="1" spans="1:25" ht="14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59" customFormat="1" ht="14.25">
      <c r="A2" s="57" t="s">
        <v>157</v>
      </c>
      <c r="B2" s="57">
        <v>1</v>
      </c>
      <c r="C2" s="57">
        <v>2</v>
      </c>
      <c r="D2" s="57">
        <v>3</v>
      </c>
      <c r="E2" s="57">
        <v>4</v>
      </c>
      <c r="F2" s="57">
        <v>5</v>
      </c>
      <c r="G2" s="58">
        <v>6</v>
      </c>
      <c r="H2" s="57">
        <v>7</v>
      </c>
      <c r="I2" s="57">
        <v>8</v>
      </c>
      <c r="J2" s="57">
        <v>9</v>
      </c>
      <c r="K2" s="57">
        <v>10</v>
      </c>
      <c r="L2" s="57">
        <v>11</v>
      </c>
      <c r="M2" s="57">
        <v>12</v>
      </c>
      <c r="N2" s="57">
        <v>13</v>
      </c>
      <c r="O2" s="57">
        <v>14</v>
      </c>
      <c r="P2" s="57">
        <v>15</v>
      </c>
      <c r="Q2" s="57">
        <v>16</v>
      </c>
      <c r="R2" s="57">
        <v>17</v>
      </c>
      <c r="S2" s="57">
        <v>18</v>
      </c>
      <c r="T2" s="57">
        <v>19</v>
      </c>
      <c r="U2" s="57">
        <v>20</v>
      </c>
      <c r="V2" s="57">
        <v>21</v>
      </c>
      <c r="W2" s="57">
        <v>22</v>
      </c>
      <c r="X2" s="57">
        <v>23</v>
      </c>
      <c r="Y2" s="57" t="s">
        <v>158</v>
      </c>
    </row>
    <row r="3" spans="1:25" ht="14.25">
      <c r="A3" s="57" t="s">
        <v>159</v>
      </c>
      <c r="B3" s="60">
        <v>6.2</v>
      </c>
      <c r="C3" s="60">
        <v>3.8</v>
      </c>
      <c r="D3" s="60">
        <v>7</v>
      </c>
      <c r="E3" s="60">
        <v>4</v>
      </c>
      <c r="F3" s="60">
        <v>5.3</v>
      </c>
      <c r="G3" s="61">
        <v>4</v>
      </c>
      <c r="H3" s="60">
        <v>3.5</v>
      </c>
      <c r="I3" s="60">
        <v>5.7</v>
      </c>
      <c r="J3" s="60">
        <v>5.3</v>
      </c>
      <c r="K3" s="60">
        <v>4</v>
      </c>
      <c r="L3" s="60">
        <v>5</v>
      </c>
      <c r="M3" s="60">
        <v>6.6</v>
      </c>
      <c r="N3" s="60">
        <v>4.3</v>
      </c>
      <c r="O3" s="60">
        <v>4.3</v>
      </c>
      <c r="P3" s="60">
        <v>3.3</v>
      </c>
      <c r="Q3" s="60">
        <v>5.8</v>
      </c>
      <c r="R3" s="60">
        <v>4.33</v>
      </c>
      <c r="S3" s="60">
        <v>4.5</v>
      </c>
      <c r="T3" s="60">
        <v>4.8</v>
      </c>
      <c r="U3" s="60">
        <v>3</v>
      </c>
      <c r="V3" s="60"/>
      <c r="W3" s="60"/>
      <c r="X3" s="60"/>
      <c r="Y3" s="60">
        <f aca="true" t="shared" si="0" ref="Y3:Y40">SUM(B3:X3)</f>
        <v>94.72999999999999</v>
      </c>
    </row>
    <row r="4" spans="1:25" ht="14.25">
      <c r="A4" s="57" t="s">
        <v>67</v>
      </c>
      <c r="B4" s="60">
        <v>1.5</v>
      </c>
      <c r="C4" s="60">
        <v>4.8</v>
      </c>
      <c r="D4" s="60">
        <v>5.3</v>
      </c>
      <c r="E4" s="60">
        <v>3.5</v>
      </c>
      <c r="F4" s="60">
        <v>1.5</v>
      </c>
      <c r="G4" s="61">
        <v>3.5</v>
      </c>
      <c r="H4" s="60">
        <v>2.5</v>
      </c>
      <c r="I4" s="60">
        <v>3.8</v>
      </c>
      <c r="J4" s="60">
        <v>1</v>
      </c>
      <c r="K4" s="60">
        <v>3</v>
      </c>
      <c r="L4" s="60">
        <v>4</v>
      </c>
      <c r="M4" s="60">
        <v>4</v>
      </c>
      <c r="N4" s="60">
        <v>3</v>
      </c>
      <c r="O4" s="60">
        <v>4.4</v>
      </c>
      <c r="P4" s="60">
        <v>3</v>
      </c>
      <c r="Q4" s="60">
        <v>3.2</v>
      </c>
      <c r="R4" s="60">
        <v>3.85</v>
      </c>
      <c r="S4" s="60">
        <v>3.5</v>
      </c>
      <c r="T4" s="60">
        <v>4.5</v>
      </c>
      <c r="U4" s="60">
        <v>2.5</v>
      </c>
      <c r="V4" s="60"/>
      <c r="W4" s="60"/>
      <c r="X4" s="60"/>
      <c r="Y4" s="60">
        <f t="shared" si="0"/>
        <v>66.35000000000001</v>
      </c>
    </row>
    <row r="5" spans="1:25" ht="14.25">
      <c r="A5" s="57" t="s">
        <v>68</v>
      </c>
      <c r="B5" s="60">
        <v>4.75</v>
      </c>
      <c r="C5" s="60">
        <v>3.7</v>
      </c>
      <c r="D5" s="60">
        <v>7</v>
      </c>
      <c r="E5" s="60">
        <v>6.3</v>
      </c>
      <c r="F5" s="60">
        <v>4</v>
      </c>
      <c r="G5" s="61">
        <v>4</v>
      </c>
      <c r="H5" s="60">
        <v>3</v>
      </c>
      <c r="I5" s="60">
        <v>5.3</v>
      </c>
      <c r="J5" s="60">
        <v>4.5</v>
      </c>
      <c r="K5" s="60">
        <v>5</v>
      </c>
      <c r="L5" s="60">
        <v>5.7</v>
      </c>
      <c r="M5" s="60">
        <v>6.33</v>
      </c>
      <c r="N5" s="60">
        <v>2</v>
      </c>
      <c r="O5" s="60">
        <v>4.5</v>
      </c>
      <c r="P5" s="60">
        <v>2.3</v>
      </c>
      <c r="Q5" s="60">
        <v>5.3</v>
      </c>
      <c r="R5" s="60">
        <v>3.67</v>
      </c>
      <c r="S5" s="60">
        <v>4.5</v>
      </c>
      <c r="T5" s="60">
        <v>4.5</v>
      </c>
      <c r="U5" s="60">
        <v>4.5</v>
      </c>
      <c r="V5" s="60"/>
      <c r="W5" s="60"/>
      <c r="X5" s="60"/>
      <c r="Y5" s="60">
        <f t="shared" si="0"/>
        <v>90.85</v>
      </c>
    </row>
    <row r="6" spans="1:25" ht="14.25">
      <c r="A6" s="57" t="s">
        <v>124</v>
      </c>
      <c r="B6" s="60">
        <v>4</v>
      </c>
      <c r="C6" s="60">
        <v>5.6</v>
      </c>
      <c r="D6" s="60">
        <v>5.3</v>
      </c>
      <c r="E6" s="60">
        <v>7.6</v>
      </c>
      <c r="F6" s="60">
        <v>4.3</v>
      </c>
      <c r="G6" s="61">
        <v>5.3</v>
      </c>
      <c r="H6" s="60">
        <v>4</v>
      </c>
      <c r="I6" s="60">
        <v>6</v>
      </c>
      <c r="J6" s="60">
        <v>4</v>
      </c>
      <c r="K6" s="60">
        <v>4</v>
      </c>
      <c r="L6" s="60">
        <v>6.3</v>
      </c>
      <c r="M6" s="60">
        <v>4.33</v>
      </c>
      <c r="N6" s="60">
        <v>5.5</v>
      </c>
      <c r="O6" s="60">
        <v>4.3</v>
      </c>
      <c r="P6" s="60">
        <v>3.3</v>
      </c>
      <c r="Q6" s="60">
        <v>4.8</v>
      </c>
      <c r="R6" s="60">
        <v>6</v>
      </c>
      <c r="S6" s="60">
        <v>6</v>
      </c>
      <c r="T6" s="60">
        <v>5.1</v>
      </c>
      <c r="U6" s="60">
        <v>3</v>
      </c>
      <c r="V6" s="60"/>
      <c r="W6" s="60"/>
      <c r="X6" s="60"/>
      <c r="Y6" s="60">
        <f t="shared" si="0"/>
        <v>98.72999999999998</v>
      </c>
    </row>
    <row r="7" spans="1:25" ht="14.25">
      <c r="A7" s="57" t="s">
        <v>125</v>
      </c>
      <c r="B7" s="60">
        <v>5</v>
      </c>
      <c r="C7" s="60">
        <v>2.8</v>
      </c>
      <c r="D7" s="60">
        <v>4</v>
      </c>
      <c r="E7" s="60">
        <v>5.67</v>
      </c>
      <c r="F7" s="60">
        <v>2.7</v>
      </c>
      <c r="G7" s="61">
        <v>3.3</v>
      </c>
      <c r="H7" s="60">
        <v>3</v>
      </c>
      <c r="I7" s="60">
        <v>4</v>
      </c>
      <c r="J7" s="60">
        <v>3</v>
      </c>
      <c r="K7" s="60">
        <v>4.5</v>
      </c>
      <c r="L7" s="60">
        <v>5</v>
      </c>
      <c r="M7" s="60">
        <v>4.67</v>
      </c>
      <c r="N7" s="60">
        <v>4</v>
      </c>
      <c r="O7" s="60">
        <v>6.7</v>
      </c>
      <c r="P7" s="60">
        <v>2.7</v>
      </c>
      <c r="Q7" s="60">
        <v>6</v>
      </c>
      <c r="R7" s="60">
        <v>5</v>
      </c>
      <c r="S7" s="60">
        <v>3.5</v>
      </c>
      <c r="T7" s="60">
        <v>3.5</v>
      </c>
      <c r="U7" s="60">
        <v>4.9</v>
      </c>
      <c r="V7" s="60"/>
      <c r="W7" s="60"/>
      <c r="X7" s="60"/>
      <c r="Y7" s="60">
        <f t="shared" si="0"/>
        <v>83.94000000000001</v>
      </c>
    </row>
    <row r="8" spans="1:25" ht="14.25">
      <c r="A8" s="57" t="s">
        <v>160</v>
      </c>
      <c r="B8" s="60">
        <v>4.2</v>
      </c>
      <c r="C8" s="60">
        <v>3.1</v>
      </c>
      <c r="D8" s="60">
        <v>6.5</v>
      </c>
      <c r="E8" s="60">
        <v>4</v>
      </c>
      <c r="F8" s="60">
        <v>4.2</v>
      </c>
      <c r="G8" s="61">
        <v>4.7</v>
      </c>
      <c r="H8" s="60">
        <v>4.7</v>
      </c>
      <c r="I8" s="60">
        <v>4.3</v>
      </c>
      <c r="J8" s="60">
        <v>5</v>
      </c>
      <c r="K8" s="60">
        <v>4.5</v>
      </c>
      <c r="L8" s="60">
        <v>5.75</v>
      </c>
      <c r="M8" s="60">
        <v>4</v>
      </c>
      <c r="N8" s="60">
        <v>4.7</v>
      </c>
      <c r="O8" s="60">
        <v>5.9</v>
      </c>
      <c r="P8" s="60">
        <v>4.1</v>
      </c>
      <c r="Q8" s="60">
        <v>4.7</v>
      </c>
      <c r="R8" s="60">
        <v>5.7</v>
      </c>
      <c r="S8" s="60">
        <v>4.3</v>
      </c>
      <c r="T8" s="60">
        <v>4.5</v>
      </c>
      <c r="U8" s="62">
        <v>3.7</v>
      </c>
      <c r="V8" s="60"/>
      <c r="W8" s="60"/>
      <c r="X8" s="60"/>
      <c r="Y8" s="60">
        <f t="shared" si="0"/>
        <v>92.55</v>
      </c>
    </row>
    <row r="9" spans="1:25" ht="14.25">
      <c r="A9" s="57" t="s">
        <v>161</v>
      </c>
      <c r="B9" s="60">
        <v>6.5</v>
      </c>
      <c r="C9" s="60">
        <v>4.5</v>
      </c>
      <c r="D9" s="60">
        <v>5.4</v>
      </c>
      <c r="E9" s="60">
        <v>3.8</v>
      </c>
      <c r="F9" s="60">
        <v>3.25</v>
      </c>
      <c r="G9" s="61">
        <v>5.6</v>
      </c>
      <c r="H9" s="60">
        <v>4.2</v>
      </c>
      <c r="I9" s="60">
        <v>4.7</v>
      </c>
      <c r="J9" s="60">
        <v>5</v>
      </c>
      <c r="K9" s="60">
        <v>5</v>
      </c>
      <c r="L9" s="60">
        <v>6.4</v>
      </c>
      <c r="M9" s="60">
        <v>5.2</v>
      </c>
      <c r="N9" s="60">
        <v>4.6</v>
      </c>
      <c r="O9" s="60">
        <v>6.3</v>
      </c>
      <c r="P9" s="60">
        <v>3.5</v>
      </c>
      <c r="Q9" s="60">
        <v>5.1</v>
      </c>
      <c r="R9" s="60">
        <v>5.8</v>
      </c>
      <c r="S9" s="60">
        <v>4.7</v>
      </c>
      <c r="T9" s="60">
        <v>5.6</v>
      </c>
      <c r="U9" s="60">
        <v>4</v>
      </c>
      <c r="V9" s="60"/>
      <c r="W9" s="60"/>
      <c r="X9" s="60"/>
      <c r="Y9" s="60">
        <f t="shared" si="0"/>
        <v>99.14999999999999</v>
      </c>
    </row>
    <row r="10" spans="1:25" ht="14.25">
      <c r="A10" s="57" t="s">
        <v>126</v>
      </c>
      <c r="B10" s="60">
        <v>5.9</v>
      </c>
      <c r="C10" s="60">
        <v>4.6</v>
      </c>
      <c r="D10" s="60">
        <v>5.2</v>
      </c>
      <c r="E10" s="60">
        <v>3.2</v>
      </c>
      <c r="F10" s="60">
        <v>3.8</v>
      </c>
      <c r="G10" s="61">
        <v>4.5</v>
      </c>
      <c r="H10" s="60">
        <v>3.42</v>
      </c>
      <c r="I10" s="60">
        <v>4.5</v>
      </c>
      <c r="J10" s="60">
        <v>5</v>
      </c>
      <c r="K10" s="60">
        <v>4.67</v>
      </c>
      <c r="L10" s="60">
        <v>4.8</v>
      </c>
      <c r="M10" s="60">
        <v>5.67</v>
      </c>
      <c r="N10" s="60">
        <v>4.67</v>
      </c>
      <c r="O10" s="60">
        <v>4.8</v>
      </c>
      <c r="P10" s="60">
        <v>4.7</v>
      </c>
      <c r="Q10" s="60">
        <v>6.3</v>
      </c>
      <c r="R10" s="60">
        <v>3.63</v>
      </c>
      <c r="S10" s="60">
        <v>4.67</v>
      </c>
      <c r="T10" s="60">
        <v>6</v>
      </c>
      <c r="U10" s="60">
        <v>3.17</v>
      </c>
      <c r="V10" s="60"/>
      <c r="W10" s="60"/>
      <c r="X10" s="60"/>
      <c r="Y10" s="60">
        <f t="shared" si="0"/>
        <v>93.2</v>
      </c>
    </row>
    <row r="11" spans="1:25" ht="14.25">
      <c r="A11" s="57" t="s">
        <v>127</v>
      </c>
      <c r="B11" s="60">
        <v>4</v>
      </c>
      <c r="C11" s="60">
        <v>3.8</v>
      </c>
      <c r="D11" s="60">
        <v>7.3</v>
      </c>
      <c r="E11" s="60">
        <v>3.5</v>
      </c>
      <c r="F11" s="60">
        <v>6.7</v>
      </c>
      <c r="G11" s="61">
        <v>3</v>
      </c>
      <c r="H11" s="60">
        <v>3.67</v>
      </c>
      <c r="I11" s="60">
        <v>5.3</v>
      </c>
      <c r="J11" s="60">
        <v>3.5</v>
      </c>
      <c r="K11" s="60">
        <v>5.5</v>
      </c>
      <c r="L11" s="60">
        <v>5</v>
      </c>
      <c r="M11" s="60">
        <v>3.67</v>
      </c>
      <c r="N11" s="60">
        <v>4.5</v>
      </c>
      <c r="O11" s="60">
        <v>5</v>
      </c>
      <c r="P11" s="60">
        <v>2.3</v>
      </c>
      <c r="Q11" s="60">
        <v>3.7</v>
      </c>
      <c r="R11" s="60">
        <v>6.33</v>
      </c>
      <c r="S11" s="60">
        <v>5</v>
      </c>
      <c r="T11" s="60">
        <v>4</v>
      </c>
      <c r="U11" s="60">
        <v>3.3</v>
      </c>
      <c r="V11" s="60"/>
      <c r="W11" s="60"/>
      <c r="X11" s="60"/>
      <c r="Y11" s="60">
        <f t="shared" si="0"/>
        <v>89.07</v>
      </c>
    </row>
    <row r="12" spans="1:25" ht="14.25">
      <c r="A12" s="57" t="s">
        <v>128</v>
      </c>
      <c r="B12" s="60">
        <v>5</v>
      </c>
      <c r="C12" s="60">
        <v>5.6</v>
      </c>
      <c r="D12" s="60">
        <v>6.3</v>
      </c>
      <c r="E12" s="60">
        <v>4</v>
      </c>
      <c r="F12" s="60">
        <v>4.5</v>
      </c>
      <c r="G12" s="61">
        <v>3.3</v>
      </c>
      <c r="H12" s="60">
        <v>4</v>
      </c>
      <c r="I12" s="60">
        <v>4.5</v>
      </c>
      <c r="J12" s="60">
        <v>3</v>
      </c>
      <c r="K12" s="60">
        <v>3</v>
      </c>
      <c r="L12" s="60">
        <v>4.7</v>
      </c>
      <c r="M12" s="60">
        <v>6</v>
      </c>
      <c r="N12" s="60">
        <v>5</v>
      </c>
      <c r="O12" s="60">
        <v>4</v>
      </c>
      <c r="P12" s="60">
        <v>4.3</v>
      </c>
      <c r="Q12" s="60">
        <v>4.3</v>
      </c>
      <c r="R12" s="60">
        <v>4</v>
      </c>
      <c r="S12" s="60">
        <v>4.8</v>
      </c>
      <c r="T12" s="60">
        <v>5.8</v>
      </c>
      <c r="U12" s="60">
        <v>3</v>
      </c>
      <c r="V12" s="60"/>
      <c r="W12" s="60"/>
      <c r="X12" s="60"/>
      <c r="Y12" s="60">
        <f t="shared" si="0"/>
        <v>89.1</v>
      </c>
    </row>
    <row r="13" spans="1:25" ht="14.25">
      <c r="A13" s="57" t="s">
        <v>129</v>
      </c>
      <c r="B13" s="60">
        <v>3.6</v>
      </c>
      <c r="C13" s="60">
        <v>3.8</v>
      </c>
      <c r="D13" s="60">
        <v>5.2</v>
      </c>
      <c r="E13" s="60">
        <v>3.4</v>
      </c>
      <c r="F13" s="60">
        <v>4.4</v>
      </c>
      <c r="G13" s="61">
        <v>5</v>
      </c>
      <c r="H13" s="60">
        <v>2.7</v>
      </c>
      <c r="I13" s="60">
        <v>4.3</v>
      </c>
      <c r="J13" s="60">
        <v>3.3</v>
      </c>
      <c r="K13" s="60">
        <v>5.3</v>
      </c>
      <c r="L13" s="60">
        <v>4.5</v>
      </c>
      <c r="M13" s="60">
        <v>5.2</v>
      </c>
      <c r="N13" s="60">
        <v>4.9</v>
      </c>
      <c r="O13" s="60">
        <v>5.6</v>
      </c>
      <c r="P13" s="60">
        <v>3.2</v>
      </c>
      <c r="Q13" s="60">
        <v>4</v>
      </c>
      <c r="R13" s="60">
        <v>4</v>
      </c>
      <c r="S13" s="60">
        <v>4.5</v>
      </c>
      <c r="T13" s="60">
        <v>4.3</v>
      </c>
      <c r="U13" s="60">
        <v>4.4</v>
      </c>
      <c r="V13" s="60"/>
      <c r="W13" s="60"/>
      <c r="X13" s="60"/>
      <c r="Y13" s="60">
        <f t="shared" si="0"/>
        <v>85.6</v>
      </c>
    </row>
    <row r="14" spans="1:25" ht="14.25">
      <c r="A14" s="57" t="s">
        <v>162</v>
      </c>
      <c r="B14" s="60">
        <v>4.5</v>
      </c>
      <c r="C14" s="60">
        <v>4.65</v>
      </c>
      <c r="D14" s="60">
        <v>5.3</v>
      </c>
      <c r="E14" s="60">
        <v>4.3</v>
      </c>
      <c r="F14" s="60">
        <v>3.3</v>
      </c>
      <c r="G14" s="61">
        <v>5</v>
      </c>
      <c r="H14" s="60">
        <v>4.53</v>
      </c>
      <c r="I14" s="60">
        <v>6.03</v>
      </c>
      <c r="J14" s="60">
        <v>4.5</v>
      </c>
      <c r="K14" s="60">
        <v>4.13</v>
      </c>
      <c r="L14" s="60">
        <v>5.65</v>
      </c>
      <c r="M14" s="60">
        <v>6.2</v>
      </c>
      <c r="N14" s="60">
        <v>5.57</v>
      </c>
      <c r="O14" s="60">
        <v>4.9</v>
      </c>
      <c r="P14" s="60">
        <v>3.2</v>
      </c>
      <c r="Q14" s="60">
        <v>5.5</v>
      </c>
      <c r="R14" s="60">
        <v>5.33</v>
      </c>
      <c r="S14" s="60">
        <v>4.67</v>
      </c>
      <c r="T14" s="60">
        <v>4.4</v>
      </c>
      <c r="U14" s="60">
        <v>3.54</v>
      </c>
      <c r="V14" s="60"/>
      <c r="W14" s="60"/>
      <c r="X14" s="60"/>
      <c r="Y14" s="60">
        <f t="shared" si="0"/>
        <v>95.20000000000002</v>
      </c>
    </row>
    <row r="15" spans="1:25" ht="14.25">
      <c r="A15" s="57" t="s">
        <v>163</v>
      </c>
      <c r="B15" s="60">
        <v>5</v>
      </c>
      <c r="C15" s="60">
        <v>4.2</v>
      </c>
      <c r="D15" s="60">
        <v>5.8</v>
      </c>
      <c r="E15" s="60">
        <v>5.8</v>
      </c>
      <c r="F15" s="60">
        <v>2.7</v>
      </c>
      <c r="G15" s="61">
        <v>5.1</v>
      </c>
      <c r="H15" s="60">
        <v>4</v>
      </c>
      <c r="I15" s="60">
        <v>4.27</v>
      </c>
      <c r="J15" s="60">
        <v>4.7</v>
      </c>
      <c r="K15" s="60">
        <v>3.3</v>
      </c>
      <c r="L15" s="60">
        <v>5.63</v>
      </c>
      <c r="M15" s="60">
        <v>5.07</v>
      </c>
      <c r="N15" s="60">
        <v>5.07</v>
      </c>
      <c r="O15" s="60">
        <v>3.85</v>
      </c>
      <c r="P15" s="60">
        <v>3.54</v>
      </c>
      <c r="Q15" s="60">
        <v>5.3</v>
      </c>
      <c r="R15" s="60">
        <v>4.45</v>
      </c>
      <c r="S15" s="60">
        <v>4.87</v>
      </c>
      <c r="T15" s="60">
        <v>4</v>
      </c>
      <c r="U15" s="60">
        <v>2.74</v>
      </c>
      <c r="V15" s="60"/>
      <c r="W15" s="60"/>
      <c r="X15" s="60"/>
      <c r="Y15" s="60">
        <f t="shared" si="0"/>
        <v>89.39000000000001</v>
      </c>
    </row>
    <row r="16" spans="1:25" ht="14.25">
      <c r="A16" s="57" t="s">
        <v>130</v>
      </c>
      <c r="B16" s="60">
        <v>3.6</v>
      </c>
      <c r="C16" s="60">
        <v>5.3</v>
      </c>
      <c r="D16" s="60">
        <v>5.5</v>
      </c>
      <c r="E16" s="60">
        <v>3.7</v>
      </c>
      <c r="F16" s="60">
        <v>3.4</v>
      </c>
      <c r="G16" s="61">
        <v>4.6</v>
      </c>
      <c r="H16" s="60">
        <v>3</v>
      </c>
      <c r="I16" s="60">
        <v>4.87</v>
      </c>
      <c r="J16" s="60">
        <v>4.6</v>
      </c>
      <c r="K16" s="60">
        <v>5.45</v>
      </c>
      <c r="L16" s="60">
        <v>5.95</v>
      </c>
      <c r="M16" s="60">
        <v>4.95</v>
      </c>
      <c r="N16" s="60">
        <v>4.9</v>
      </c>
      <c r="O16" s="60">
        <v>5.4</v>
      </c>
      <c r="P16" s="60">
        <v>4.1</v>
      </c>
      <c r="Q16" s="60">
        <v>5</v>
      </c>
      <c r="R16" s="60">
        <v>6</v>
      </c>
      <c r="S16" s="60">
        <v>5.25</v>
      </c>
      <c r="T16" s="60">
        <v>5.2</v>
      </c>
      <c r="U16" s="60">
        <v>3.45</v>
      </c>
      <c r="V16" s="60"/>
      <c r="W16" s="60"/>
      <c r="X16" s="60"/>
      <c r="Y16" s="60">
        <f t="shared" si="0"/>
        <v>94.22000000000001</v>
      </c>
    </row>
    <row r="17" spans="1:25" ht="14.25">
      <c r="A17" s="57" t="s">
        <v>27</v>
      </c>
      <c r="B17" s="60">
        <v>4</v>
      </c>
      <c r="C17" s="60">
        <v>5.9</v>
      </c>
      <c r="D17" s="60">
        <v>5.4</v>
      </c>
      <c r="E17" s="60">
        <v>5.3</v>
      </c>
      <c r="F17" s="60">
        <v>4.3</v>
      </c>
      <c r="G17" s="61">
        <v>5.6</v>
      </c>
      <c r="H17" s="60">
        <v>3.75</v>
      </c>
      <c r="I17" s="60">
        <v>4.5</v>
      </c>
      <c r="J17" s="60">
        <v>4.8</v>
      </c>
      <c r="K17" s="60">
        <v>5.95</v>
      </c>
      <c r="L17" s="60">
        <v>4.45</v>
      </c>
      <c r="M17" s="60">
        <v>5.5</v>
      </c>
      <c r="N17" s="60">
        <v>4.9</v>
      </c>
      <c r="O17" s="60">
        <v>6.75</v>
      </c>
      <c r="P17" s="60">
        <v>4.55</v>
      </c>
      <c r="Q17" s="60">
        <v>5</v>
      </c>
      <c r="R17" s="60">
        <v>4.25</v>
      </c>
      <c r="S17" s="60">
        <v>4.25</v>
      </c>
      <c r="T17" s="60">
        <v>5.1</v>
      </c>
      <c r="U17" s="60">
        <v>3.54</v>
      </c>
      <c r="V17" s="60"/>
      <c r="W17" s="60"/>
      <c r="X17" s="60"/>
      <c r="Y17" s="60">
        <f t="shared" si="0"/>
        <v>97.79</v>
      </c>
    </row>
    <row r="18" spans="1:25" ht="14.25">
      <c r="A18" s="57" t="s">
        <v>28</v>
      </c>
      <c r="B18" s="60">
        <v>4</v>
      </c>
      <c r="C18" s="60">
        <v>3.8</v>
      </c>
      <c r="D18" s="60">
        <v>6.3</v>
      </c>
      <c r="E18" s="60">
        <v>4.3</v>
      </c>
      <c r="F18" s="60">
        <v>4.7</v>
      </c>
      <c r="G18" s="61">
        <v>6.3</v>
      </c>
      <c r="H18" s="60">
        <v>4.33</v>
      </c>
      <c r="I18" s="60">
        <v>4.3</v>
      </c>
      <c r="J18" s="60">
        <v>4.3</v>
      </c>
      <c r="K18" s="60">
        <v>5.5</v>
      </c>
      <c r="L18" s="60">
        <v>3.8</v>
      </c>
      <c r="M18" s="60">
        <v>4</v>
      </c>
      <c r="N18" s="60">
        <v>4</v>
      </c>
      <c r="O18" s="60">
        <v>4.3</v>
      </c>
      <c r="P18" s="60">
        <v>3.7</v>
      </c>
      <c r="Q18" s="60">
        <v>6.7</v>
      </c>
      <c r="R18" s="60">
        <v>5.33</v>
      </c>
      <c r="S18" s="60">
        <v>4.7</v>
      </c>
      <c r="T18" s="60">
        <v>4.3</v>
      </c>
      <c r="U18" s="60">
        <v>4.7</v>
      </c>
      <c r="V18" s="60"/>
      <c r="W18" s="60"/>
      <c r="X18" s="60"/>
      <c r="Y18" s="60">
        <f t="shared" si="0"/>
        <v>93.35999999999999</v>
      </c>
    </row>
    <row r="19" spans="1:25" ht="14.25">
      <c r="A19" s="57" t="s">
        <v>131</v>
      </c>
      <c r="B19" s="60">
        <v>5</v>
      </c>
      <c r="C19" s="60">
        <v>4</v>
      </c>
      <c r="D19" s="60">
        <v>6.5</v>
      </c>
      <c r="E19" s="60">
        <v>4.67</v>
      </c>
      <c r="F19" s="60">
        <v>4.3</v>
      </c>
      <c r="G19" s="61">
        <v>3.3</v>
      </c>
      <c r="H19" s="60">
        <v>2.5</v>
      </c>
      <c r="I19" s="60">
        <v>3.5</v>
      </c>
      <c r="J19" s="60">
        <v>5.3</v>
      </c>
      <c r="K19" s="60">
        <v>4.55</v>
      </c>
      <c r="L19" s="60">
        <v>4</v>
      </c>
      <c r="M19" s="60">
        <v>5</v>
      </c>
      <c r="N19" s="60">
        <v>5</v>
      </c>
      <c r="O19" s="60">
        <v>2</v>
      </c>
      <c r="P19" s="60">
        <v>3.3</v>
      </c>
      <c r="Q19" s="60">
        <v>4</v>
      </c>
      <c r="R19" s="60">
        <v>4.33</v>
      </c>
      <c r="S19" s="60">
        <v>5</v>
      </c>
      <c r="T19" s="60">
        <v>1</v>
      </c>
      <c r="U19" s="60">
        <v>4.3</v>
      </c>
      <c r="V19" s="60"/>
      <c r="W19" s="60"/>
      <c r="X19" s="60"/>
      <c r="Y19" s="60">
        <f t="shared" si="0"/>
        <v>81.54999999999998</v>
      </c>
    </row>
    <row r="20" spans="1:25" ht="14.25">
      <c r="A20" s="57" t="s">
        <v>132</v>
      </c>
      <c r="B20" s="60">
        <v>4.75</v>
      </c>
      <c r="C20" s="60">
        <v>6</v>
      </c>
      <c r="D20" s="60">
        <v>4</v>
      </c>
      <c r="E20" s="60">
        <v>4</v>
      </c>
      <c r="F20" s="60">
        <v>4</v>
      </c>
      <c r="G20" s="61">
        <v>4.3</v>
      </c>
      <c r="H20" s="60">
        <v>3</v>
      </c>
      <c r="I20" s="60">
        <v>4.5</v>
      </c>
      <c r="J20" s="60">
        <v>4.5</v>
      </c>
      <c r="K20" s="60">
        <v>4</v>
      </c>
      <c r="L20" s="60">
        <v>5.3</v>
      </c>
      <c r="M20" s="60">
        <v>5.67</v>
      </c>
      <c r="N20" s="60">
        <v>5.8</v>
      </c>
      <c r="O20" s="60">
        <v>4</v>
      </c>
      <c r="P20" s="60">
        <v>3</v>
      </c>
      <c r="Q20" s="60">
        <v>5</v>
      </c>
      <c r="R20" s="60">
        <v>3.67</v>
      </c>
      <c r="S20" s="60">
        <v>3.7</v>
      </c>
      <c r="T20" s="60">
        <v>4.3</v>
      </c>
      <c r="U20" s="60">
        <v>4.7</v>
      </c>
      <c r="V20" s="60"/>
      <c r="W20" s="60"/>
      <c r="X20" s="60"/>
      <c r="Y20" s="60">
        <f t="shared" si="0"/>
        <v>88.19</v>
      </c>
    </row>
    <row r="21" spans="1:25" ht="14.25">
      <c r="A21" s="57" t="s">
        <v>164</v>
      </c>
      <c r="B21" s="60">
        <v>3.5</v>
      </c>
      <c r="C21" s="60">
        <v>4.2</v>
      </c>
      <c r="D21" s="60">
        <v>5.7</v>
      </c>
      <c r="E21" s="60">
        <v>4.3</v>
      </c>
      <c r="F21" s="60">
        <v>4</v>
      </c>
      <c r="G21" s="61">
        <v>4.75</v>
      </c>
      <c r="H21" s="60">
        <v>3.73</v>
      </c>
      <c r="I21" s="60">
        <v>4.7</v>
      </c>
      <c r="J21" s="60">
        <v>3.8</v>
      </c>
      <c r="K21" s="60">
        <v>4.25</v>
      </c>
      <c r="L21" s="60">
        <v>4.45</v>
      </c>
      <c r="M21" s="60">
        <v>4.2</v>
      </c>
      <c r="N21" s="60">
        <v>4.35</v>
      </c>
      <c r="O21" s="60">
        <v>2.9</v>
      </c>
      <c r="P21" s="60">
        <v>4.07</v>
      </c>
      <c r="Q21" s="60">
        <v>5.2</v>
      </c>
      <c r="R21" s="60">
        <v>5.15</v>
      </c>
      <c r="S21" s="60">
        <v>4.45</v>
      </c>
      <c r="T21" s="60">
        <v>4.25</v>
      </c>
      <c r="U21" s="60">
        <v>4.07</v>
      </c>
      <c r="V21" s="60"/>
      <c r="W21" s="60"/>
      <c r="X21" s="60"/>
      <c r="Y21" s="60">
        <f t="shared" si="0"/>
        <v>86.02000000000001</v>
      </c>
    </row>
    <row r="22" spans="1:25" ht="14.25">
      <c r="A22" s="57" t="s">
        <v>165</v>
      </c>
      <c r="B22" s="60">
        <v>5.5</v>
      </c>
      <c r="C22" s="60">
        <v>4.6</v>
      </c>
      <c r="D22" s="60">
        <v>5</v>
      </c>
      <c r="E22" s="60">
        <v>4.2</v>
      </c>
      <c r="F22" s="60">
        <v>3.2</v>
      </c>
      <c r="G22" s="61">
        <v>5.2</v>
      </c>
      <c r="H22" s="60">
        <v>4.9</v>
      </c>
      <c r="I22" s="60">
        <v>4.93</v>
      </c>
      <c r="J22" s="60">
        <v>5.5</v>
      </c>
      <c r="K22" s="60">
        <v>4.53</v>
      </c>
      <c r="L22" s="60">
        <v>4.55</v>
      </c>
      <c r="M22" s="60">
        <v>5.33</v>
      </c>
      <c r="N22" s="60">
        <v>4.23</v>
      </c>
      <c r="O22" s="60">
        <v>4.9</v>
      </c>
      <c r="P22" s="60">
        <v>3.07</v>
      </c>
      <c r="Q22" s="60">
        <v>4</v>
      </c>
      <c r="R22" s="60">
        <v>5.87</v>
      </c>
      <c r="S22" s="60">
        <v>4.53</v>
      </c>
      <c r="T22" s="60">
        <v>4.7</v>
      </c>
      <c r="U22" s="60">
        <v>2.67</v>
      </c>
      <c r="V22" s="60"/>
      <c r="W22" s="60"/>
      <c r="X22" s="60"/>
      <c r="Y22" s="60">
        <f t="shared" si="0"/>
        <v>91.41000000000001</v>
      </c>
    </row>
    <row r="23" spans="1:25" ht="14.25">
      <c r="A23" s="57" t="s">
        <v>133</v>
      </c>
      <c r="B23" s="60">
        <v>3.7</v>
      </c>
      <c r="C23" s="60">
        <v>3.9</v>
      </c>
      <c r="D23" s="60">
        <v>3.1</v>
      </c>
      <c r="E23" s="60">
        <v>4.2</v>
      </c>
      <c r="F23" s="60">
        <v>3.3</v>
      </c>
      <c r="G23" s="61">
        <v>4.7</v>
      </c>
      <c r="H23" s="60">
        <v>3.73</v>
      </c>
      <c r="I23" s="60">
        <v>4</v>
      </c>
      <c r="J23" s="60">
        <v>4.3</v>
      </c>
      <c r="K23" s="60">
        <v>4</v>
      </c>
      <c r="L23" s="60">
        <v>3.45</v>
      </c>
      <c r="M23" s="60">
        <v>4.65</v>
      </c>
      <c r="N23" s="60">
        <v>3.95</v>
      </c>
      <c r="O23" s="60">
        <v>5.05</v>
      </c>
      <c r="P23" s="60">
        <v>3.94</v>
      </c>
      <c r="Q23" s="60">
        <v>4.7</v>
      </c>
      <c r="R23" s="60">
        <v>5.05</v>
      </c>
      <c r="S23" s="60">
        <v>4.95</v>
      </c>
      <c r="T23" s="60">
        <v>5.16</v>
      </c>
      <c r="U23" s="60">
        <v>3.65</v>
      </c>
      <c r="V23" s="60"/>
      <c r="W23" s="60"/>
      <c r="X23" s="60"/>
      <c r="Y23" s="60">
        <f t="shared" si="0"/>
        <v>83.48</v>
      </c>
    </row>
    <row r="24" spans="1:25" ht="14.25">
      <c r="A24" s="57" t="s">
        <v>134</v>
      </c>
      <c r="B24" s="60">
        <v>4.6</v>
      </c>
      <c r="C24" s="60">
        <v>4.5</v>
      </c>
      <c r="D24" s="60">
        <v>5.4</v>
      </c>
      <c r="E24" s="60">
        <v>6.2</v>
      </c>
      <c r="F24" s="60">
        <v>4.4</v>
      </c>
      <c r="G24" s="61">
        <v>4.4</v>
      </c>
      <c r="H24" s="60">
        <v>3.75</v>
      </c>
      <c r="I24" s="60">
        <v>4.2</v>
      </c>
      <c r="J24" s="60">
        <v>4.1</v>
      </c>
      <c r="K24" s="60">
        <v>4.5</v>
      </c>
      <c r="L24" s="60">
        <v>3.95</v>
      </c>
      <c r="M24" s="60">
        <v>4.73</v>
      </c>
      <c r="N24" s="60">
        <v>4.6</v>
      </c>
      <c r="O24" s="60">
        <v>3.6</v>
      </c>
      <c r="P24" s="60">
        <v>3.34</v>
      </c>
      <c r="Q24" s="60">
        <v>2.95</v>
      </c>
      <c r="R24" s="60">
        <v>4.73</v>
      </c>
      <c r="S24" s="60">
        <v>3.7</v>
      </c>
      <c r="T24" s="60">
        <v>5</v>
      </c>
      <c r="U24" s="60">
        <v>4.4</v>
      </c>
      <c r="V24" s="60"/>
      <c r="W24" s="60"/>
      <c r="X24" s="60"/>
      <c r="Y24" s="60">
        <f t="shared" si="0"/>
        <v>87.05000000000003</v>
      </c>
    </row>
    <row r="25" spans="1:25" ht="14.25">
      <c r="A25" s="57" t="s">
        <v>135</v>
      </c>
      <c r="B25" s="60">
        <v>4.75</v>
      </c>
      <c r="C25" s="60">
        <v>3.1</v>
      </c>
      <c r="D25" s="60">
        <v>6.3</v>
      </c>
      <c r="E25" s="60">
        <v>6.5</v>
      </c>
      <c r="F25" s="60">
        <v>1.7</v>
      </c>
      <c r="G25" s="61">
        <v>3.7</v>
      </c>
      <c r="H25" s="60">
        <v>4</v>
      </c>
      <c r="I25" s="60">
        <v>5</v>
      </c>
      <c r="J25" s="60">
        <v>2.3</v>
      </c>
      <c r="K25" s="60">
        <v>3</v>
      </c>
      <c r="L25" s="60">
        <v>5</v>
      </c>
      <c r="M25" s="60">
        <v>4</v>
      </c>
      <c r="N25" s="60">
        <v>5</v>
      </c>
      <c r="O25" s="60">
        <v>4.3</v>
      </c>
      <c r="P25" s="60">
        <v>2.3</v>
      </c>
      <c r="Q25" s="60">
        <v>3.3</v>
      </c>
      <c r="R25" s="60">
        <v>3.83</v>
      </c>
      <c r="S25" s="60">
        <v>4</v>
      </c>
      <c r="T25" s="60">
        <v>3.3</v>
      </c>
      <c r="U25" s="60">
        <v>2.3</v>
      </c>
      <c r="V25" s="60"/>
      <c r="W25" s="60"/>
      <c r="X25" s="60"/>
      <c r="Y25" s="60">
        <f t="shared" si="0"/>
        <v>77.67999999999998</v>
      </c>
    </row>
    <row r="26" spans="1:25" ht="14.25">
      <c r="A26" s="57" t="s">
        <v>136</v>
      </c>
      <c r="B26" s="60">
        <v>4</v>
      </c>
      <c r="C26" s="60">
        <v>3.6</v>
      </c>
      <c r="D26" s="60">
        <v>6</v>
      </c>
      <c r="E26" s="60">
        <v>3.7</v>
      </c>
      <c r="F26" s="60">
        <v>4.7</v>
      </c>
      <c r="G26" s="61">
        <v>5.7</v>
      </c>
      <c r="H26" s="60">
        <v>3</v>
      </c>
      <c r="I26" s="60">
        <v>4</v>
      </c>
      <c r="J26" s="60">
        <v>3.3</v>
      </c>
      <c r="K26" s="60">
        <v>5.3</v>
      </c>
      <c r="L26" s="60">
        <v>5</v>
      </c>
      <c r="M26" s="60">
        <v>6</v>
      </c>
      <c r="N26" s="60">
        <v>5</v>
      </c>
      <c r="O26" s="60">
        <v>3.7</v>
      </c>
      <c r="P26" s="60">
        <v>2.3</v>
      </c>
      <c r="Q26" s="60">
        <v>5.3</v>
      </c>
      <c r="R26" s="60">
        <v>4.5</v>
      </c>
      <c r="S26" s="60">
        <v>5.5</v>
      </c>
      <c r="T26" s="60">
        <v>5.5</v>
      </c>
      <c r="U26" s="60">
        <v>4.3</v>
      </c>
      <c r="V26" s="60"/>
      <c r="W26" s="60"/>
      <c r="X26" s="60"/>
      <c r="Y26" s="60">
        <f t="shared" si="0"/>
        <v>90.39999999999999</v>
      </c>
    </row>
    <row r="27" spans="1:25" ht="14.25">
      <c r="A27" s="57" t="s">
        <v>137</v>
      </c>
      <c r="B27" s="60">
        <v>6</v>
      </c>
      <c r="C27" s="60">
        <v>4.6</v>
      </c>
      <c r="D27" s="60">
        <v>5.5</v>
      </c>
      <c r="E27" s="60">
        <v>4.9</v>
      </c>
      <c r="F27" s="60">
        <v>5.9</v>
      </c>
      <c r="G27" s="61">
        <v>4.2</v>
      </c>
      <c r="H27" s="60">
        <v>4.77</v>
      </c>
      <c r="I27" s="60">
        <v>4.7</v>
      </c>
      <c r="J27" s="60">
        <v>4.5</v>
      </c>
      <c r="K27" s="60">
        <v>5.3</v>
      </c>
      <c r="L27" s="60">
        <v>4</v>
      </c>
      <c r="M27" s="60">
        <v>5.4</v>
      </c>
      <c r="N27" s="60">
        <v>5.1</v>
      </c>
      <c r="O27" s="60">
        <v>4.3</v>
      </c>
      <c r="P27" s="60">
        <v>4.27</v>
      </c>
      <c r="Q27" s="60">
        <v>4</v>
      </c>
      <c r="R27" s="60">
        <v>4.2</v>
      </c>
      <c r="S27" s="60">
        <v>3.83</v>
      </c>
      <c r="T27" s="60">
        <v>4.9</v>
      </c>
      <c r="U27" s="60">
        <v>3.5</v>
      </c>
      <c r="V27" s="60"/>
      <c r="W27" s="60"/>
      <c r="X27" s="60"/>
      <c r="Y27" s="60">
        <f t="shared" si="0"/>
        <v>93.86999999999999</v>
      </c>
    </row>
    <row r="28" spans="1:25" ht="14.25">
      <c r="A28" s="57" t="s">
        <v>166</v>
      </c>
      <c r="B28" s="60">
        <v>1.8</v>
      </c>
      <c r="C28" s="60">
        <v>3.1</v>
      </c>
      <c r="D28" s="60">
        <v>6.1</v>
      </c>
      <c r="E28" s="60">
        <v>5.7</v>
      </c>
      <c r="F28" s="60">
        <v>3.6</v>
      </c>
      <c r="G28" s="61">
        <v>5</v>
      </c>
      <c r="H28" s="60">
        <v>3</v>
      </c>
      <c r="I28" s="60">
        <v>6.37</v>
      </c>
      <c r="J28" s="60">
        <v>4.5</v>
      </c>
      <c r="K28" s="60">
        <v>3.85</v>
      </c>
      <c r="L28" s="60">
        <v>4.35</v>
      </c>
      <c r="M28" s="60">
        <v>5.08</v>
      </c>
      <c r="N28" s="60">
        <v>5.07</v>
      </c>
      <c r="O28" s="60">
        <v>5.1</v>
      </c>
      <c r="P28" s="60">
        <v>4.27</v>
      </c>
      <c r="Q28" s="60">
        <v>5.35</v>
      </c>
      <c r="R28" s="60">
        <v>4.78</v>
      </c>
      <c r="S28" s="60">
        <v>4.53</v>
      </c>
      <c r="T28" s="60">
        <v>4.86</v>
      </c>
      <c r="U28" s="60">
        <v>3.94</v>
      </c>
      <c r="V28" s="60"/>
      <c r="W28" s="60"/>
      <c r="X28" s="60"/>
      <c r="Y28" s="60">
        <f t="shared" si="0"/>
        <v>90.35</v>
      </c>
    </row>
    <row r="29" spans="1:25" ht="14.25">
      <c r="A29" s="57" t="s">
        <v>167</v>
      </c>
      <c r="B29" s="60">
        <v>4</v>
      </c>
      <c r="C29" s="60">
        <v>5.15</v>
      </c>
      <c r="D29" s="60">
        <v>5.9</v>
      </c>
      <c r="E29" s="60">
        <v>3.1</v>
      </c>
      <c r="F29" s="60">
        <v>4.1</v>
      </c>
      <c r="G29" s="61">
        <v>4.2</v>
      </c>
      <c r="H29" s="60">
        <v>4.47</v>
      </c>
      <c r="I29" s="60">
        <v>5.07</v>
      </c>
      <c r="J29" s="60">
        <v>4.5</v>
      </c>
      <c r="K29" s="60">
        <v>4.17</v>
      </c>
      <c r="L29" s="60">
        <v>5.2</v>
      </c>
      <c r="M29" s="60">
        <v>4.93</v>
      </c>
      <c r="N29" s="60">
        <v>5.27</v>
      </c>
      <c r="O29" s="60">
        <v>4.3</v>
      </c>
      <c r="P29" s="60">
        <v>2.94</v>
      </c>
      <c r="Q29" s="60">
        <v>4.35</v>
      </c>
      <c r="R29" s="60">
        <v>4.97</v>
      </c>
      <c r="S29" s="60">
        <v>5.2</v>
      </c>
      <c r="T29" s="60">
        <v>4.33</v>
      </c>
      <c r="U29" s="60">
        <v>3.94</v>
      </c>
      <c r="V29" s="60"/>
      <c r="W29" s="60"/>
      <c r="X29" s="60"/>
      <c r="Y29" s="60">
        <f t="shared" si="0"/>
        <v>90.08999999999999</v>
      </c>
    </row>
    <row r="30" spans="1:25" ht="14.25">
      <c r="A30" s="57" t="s">
        <v>138</v>
      </c>
      <c r="B30" s="60">
        <v>4</v>
      </c>
      <c r="C30" s="60">
        <v>4.4</v>
      </c>
      <c r="D30" s="60">
        <v>6.9</v>
      </c>
      <c r="E30" s="60">
        <v>5.1</v>
      </c>
      <c r="F30" s="60">
        <v>3.4</v>
      </c>
      <c r="G30" s="61">
        <v>3</v>
      </c>
      <c r="H30" s="60">
        <v>3.85</v>
      </c>
      <c r="I30" s="60">
        <v>4.25</v>
      </c>
      <c r="J30" s="60">
        <v>4.7</v>
      </c>
      <c r="K30" s="60">
        <v>5</v>
      </c>
      <c r="L30" s="60">
        <v>4.7</v>
      </c>
      <c r="M30" s="60">
        <v>5.15</v>
      </c>
      <c r="N30" s="60">
        <v>4.2</v>
      </c>
      <c r="O30" s="60">
        <v>4.5</v>
      </c>
      <c r="P30" s="60">
        <v>3.9</v>
      </c>
      <c r="Q30" s="60">
        <v>4.2</v>
      </c>
      <c r="R30" s="60">
        <v>4.45</v>
      </c>
      <c r="S30" s="60">
        <v>5.25</v>
      </c>
      <c r="T30" s="60">
        <v>4.25</v>
      </c>
      <c r="U30" s="60">
        <v>3.6</v>
      </c>
      <c r="V30" s="60"/>
      <c r="W30" s="60"/>
      <c r="X30" s="60"/>
      <c r="Y30" s="60">
        <f t="shared" si="0"/>
        <v>88.80000000000001</v>
      </c>
    </row>
    <row r="31" spans="1:25" ht="14.25">
      <c r="A31" s="57" t="s">
        <v>139</v>
      </c>
      <c r="B31" s="60">
        <v>5</v>
      </c>
      <c r="C31" s="60">
        <v>3.6</v>
      </c>
      <c r="D31" s="60">
        <v>6</v>
      </c>
      <c r="E31" s="60">
        <v>7</v>
      </c>
      <c r="F31" s="60">
        <v>4.3</v>
      </c>
      <c r="G31" s="61">
        <v>4</v>
      </c>
      <c r="H31" s="60">
        <v>1.83</v>
      </c>
      <c r="I31" s="60">
        <v>4.5</v>
      </c>
      <c r="J31" s="60">
        <v>3.5</v>
      </c>
      <c r="K31" s="60">
        <v>2.5</v>
      </c>
      <c r="L31" s="60">
        <v>4.5</v>
      </c>
      <c r="M31" s="60">
        <v>3.33</v>
      </c>
      <c r="N31" s="60">
        <v>5</v>
      </c>
      <c r="O31" s="60">
        <v>4.5</v>
      </c>
      <c r="P31" s="60">
        <v>3.7</v>
      </c>
      <c r="Q31" s="60">
        <v>5</v>
      </c>
      <c r="R31" s="60">
        <v>5.33</v>
      </c>
      <c r="S31" s="60">
        <v>6.2</v>
      </c>
      <c r="T31" s="60">
        <v>5</v>
      </c>
      <c r="U31" s="60">
        <v>2.3</v>
      </c>
      <c r="V31" s="60"/>
      <c r="W31" s="60"/>
      <c r="X31" s="60"/>
      <c r="Y31" s="60">
        <f t="shared" si="0"/>
        <v>87.09</v>
      </c>
    </row>
    <row r="32" spans="1:25" ht="14.25">
      <c r="A32" s="57" t="s">
        <v>19</v>
      </c>
      <c r="B32" s="60">
        <v>4.2</v>
      </c>
      <c r="C32" s="60">
        <v>2.8</v>
      </c>
      <c r="D32" s="60">
        <v>6</v>
      </c>
      <c r="E32" s="60">
        <v>5.7</v>
      </c>
      <c r="F32" s="60">
        <v>5.7</v>
      </c>
      <c r="G32" s="61">
        <v>4.5</v>
      </c>
      <c r="H32" s="60">
        <v>3.33</v>
      </c>
      <c r="I32" s="60">
        <v>4.5</v>
      </c>
      <c r="J32" s="60">
        <v>3.3</v>
      </c>
      <c r="K32" s="60">
        <v>4</v>
      </c>
      <c r="L32" s="60">
        <v>3.5</v>
      </c>
      <c r="M32" s="60">
        <v>4.17</v>
      </c>
      <c r="N32" s="60">
        <v>5</v>
      </c>
      <c r="O32" s="60">
        <v>5</v>
      </c>
      <c r="P32" s="60">
        <v>3</v>
      </c>
      <c r="Q32" s="60">
        <v>4.5</v>
      </c>
      <c r="R32" s="60">
        <v>4.67</v>
      </c>
      <c r="S32" s="60">
        <v>5</v>
      </c>
      <c r="T32" s="60">
        <v>5</v>
      </c>
      <c r="U32" s="60">
        <v>2.5</v>
      </c>
      <c r="V32" s="60"/>
      <c r="W32" s="60"/>
      <c r="X32" s="60"/>
      <c r="Y32" s="60">
        <f t="shared" si="0"/>
        <v>86.36999999999999</v>
      </c>
    </row>
    <row r="33" spans="1:25" ht="14.25">
      <c r="A33" s="57" t="s">
        <v>20</v>
      </c>
      <c r="B33" s="60">
        <v>5.2</v>
      </c>
      <c r="C33" s="60">
        <v>3.6</v>
      </c>
      <c r="D33" s="60">
        <v>6.3</v>
      </c>
      <c r="E33" s="60">
        <v>6</v>
      </c>
      <c r="F33" s="60">
        <v>5</v>
      </c>
      <c r="G33" s="61">
        <v>4.7</v>
      </c>
      <c r="H33" s="60">
        <v>3.67</v>
      </c>
      <c r="I33" s="60">
        <v>6.3</v>
      </c>
      <c r="J33" s="60">
        <v>3.3</v>
      </c>
      <c r="K33" s="60">
        <v>4.5</v>
      </c>
      <c r="L33" s="60">
        <v>5.5</v>
      </c>
      <c r="M33" s="60">
        <v>5.17</v>
      </c>
      <c r="N33" s="60">
        <v>5</v>
      </c>
      <c r="O33" s="60">
        <v>6.7</v>
      </c>
      <c r="P33" s="60">
        <v>3.7</v>
      </c>
      <c r="Q33" s="60">
        <v>3</v>
      </c>
      <c r="R33" s="60">
        <v>5.33</v>
      </c>
      <c r="S33" s="60">
        <v>4.3</v>
      </c>
      <c r="T33" s="60">
        <v>4.3</v>
      </c>
      <c r="U33" s="60">
        <v>3.3</v>
      </c>
      <c r="V33" s="60"/>
      <c r="W33" s="60"/>
      <c r="X33" s="60"/>
      <c r="Y33" s="60">
        <f t="shared" si="0"/>
        <v>94.86999999999999</v>
      </c>
    </row>
    <row r="34" spans="1:25" ht="14.25">
      <c r="A34" s="57" t="s">
        <v>122</v>
      </c>
      <c r="B34" s="60">
        <v>5.3</v>
      </c>
      <c r="C34" s="60">
        <v>4.4</v>
      </c>
      <c r="D34" s="60">
        <v>6.4</v>
      </c>
      <c r="E34" s="60">
        <v>5.1</v>
      </c>
      <c r="F34" s="60">
        <v>4.2</v>
      </c>
      <c r="G34" s="61">
        <v>4.9</v>
      </c>
      <c r="H34" s="60">
        <v>4.1</v>
      </c>
      <c r="I34" s="60">
        <v>5.2</v>
      </c>
      <c r="J34" s="60">
        <v>4.6</v>
      </c>
      <c r="K34" s="60">
        <v>5.05</v>
      </c>
      <c r="L34" s="60">
        <v>4.45</v>
      </c>
      <c r="M34" s="60">
        <v>6.35</v>
      </c>
      <c r="N34" s="60">
        <v>5.8</v>
      </c>
      <c r="O34" s="60">
        <v>5.5</v>
      </c>
      <c r="P34" s="60">
        <v>4.27</v>
      </c>
      <c r="Q34" s="60">
        <v>4.95</v>
      </c>
      <c r="R34" s="60">
        <v>4.85</v>
      </c>
      <c r="S34" s="60">
        <v>4.92</v>
      </c>
      <c r="T34" s="60">
        <v>4.26</v>
      </c>
      <c r="U34" s="60">
        <v>3.74</v>
      </c>
      <c r="V34" s="60"/>
      <c r="W34" s="60"/>
      <c r="X34" s="60"/>
      <c r="Y34" s="60">
        <f t="shared" si="0"/>
        <v>98.34</v>
      </c>
    </row>
    <row r="35" spans="1:25" ht="14.25">
      <c r="A35" s="57" t="s">
        <v>168</v>
      </c>
      <c r="B35" s="60">
        <v>7</v>
      </c>
      <c r="C35" s="60">
        <v>3.6</v>
      </c>
      <c r="D35" s="60">
        <v>4.3</v>
      </c>
      <c r="E35" s="60">
        <v>3.3</v>
      </c>
      <c r="F35" s="60">
        <v>4</v>
      </c>
      <c r="G35" s="61">
        <v>6.5</v>
      </c>
      <c r="H35" s="60">
        <v>3.33</v>
      </c>
      <c r="I35" s="60">
        <v>4.5</v>
      </c>
      <c r="J35" s="60">
        <v>3.5</v>
      </c>
      <c r="K35" s="60">
        <v>4</v>
      </c>
      <c r="L35" s="60">
        <v>6</v>
      </c>
      <c r="M35" s="60">
        <v>4</v>
      </c>
      <c r="N35" s="60">
        <v>4.3</v>
      </c>
      <c r="O35" s="60">
        <v>4.8</v>
      </c>
      <c r="P35" s="60">
        <v>4</v>
      </c>
      <c r="Q35" s="60">
        <v>4.2</v>
      </c>
      <c r="R35" s="60">
        <v>4</v>
      </c>
      <c r="S35" s="60">
        <v>4</v>
      </c>
      <c r="T35" s="60">
        <v>5</v>
      </c>
      <c r="U35" s="60">
        <v>4.7</v>
      </c>
      <c r="V35" s="60"/>
      <c r="W35" s="60"/>
      <c r="X35" s="60"/>
      <c r="Y35" s="60">
        <f t="shared" si="0"/>
        <v>89.03</v>
      </c>
    </row>
    <row r="36" spans="1:25" ht="14.25">
      <c r="A36" s="57" t="s">
        <v>169</v>
      </c>
      <c r="B36" s="60">
        <v>6</v>
      </c>
      <c r="C36" s="60">
        <v>4.6</v>
      </c>
      <c r="D36" s="60">
        <v>4.7</v>
      </c>
      <c r="E36" s="60">
        <v>4.3</v>
      </c>
      <c r="F36" s="60">
        <v>4.3</v>
      </c>
      <c r="G36" s="61">
        <v>5.2</v>
      </c>
      <c r="H36" s="60">
        <v>3.67</v>
      </c>
      <c r="I36" s="60">
        <v>4</v>
      </c>
      <c r="J36" s="60">
        <v>4</v>
      </c>
      <c r="K36" s="60">
        <v>4</v>
      </c>
      <c r="L36" s="60">
        <v>4.8</v>
      </c>
      <c r="M36" s="60">
        <v>4</v>
      </c>
      <c r="N36" s="60">
        <v>3.7</v>
      </c>
      <c r="O36" s="60">
        <v>5.3</v>
      </c>
      <c r="P36" s="60">
        <v>4.3</v>
      </c>
      <c r="Q36" s="60">
        <v>2.7</v>
      </c>
      <c r="R36" s="60">
        <v>3.5</v>
      </c>
      <c r="S36" s="60">
        <v>4</v>
      </c>
      <c r="T36" s="60">
        <v>5</v>
      </c>
      <c r="U36" s="60">
        <v>4.7</v>
      </c>
      <c r="V36" s="60"/>
      <c r="W36" s="60"/>
      <c r="X36" s="60"/>
      <c r="Y36" s="60">
        <f t="shared" si="0"/>
        <v>86.77000000000001</v>
      </c>
    </row>
    <row r="37" spans="1:25" ht="14.25">
      <c r="A37" s="57" t="s">
        <v>140</v>
      </c>
      <c r="B37" s="60">
        <v>5.45</v>
      </c>
      <c r="C37" s="60">
        <v>4.85</v>
      </c>
      <c r="D37" s="60">
        <v>5.5</v>
      </c>
      <c r="E37" s="60">
        <v>5.7</v>
      </c>
      <c r="F37" s="60">
        <v>4.6</v>
      </c>
      <c r="G37" s="61">
        <v>3.5</v>
      </c>
      <c r="H37" s="60">
        <v>4.85</v>
      </c>
      <c r="I37" s="60">
        <v>3.8</v>
      </c>
      <c r="J37" s="60">
        <v>4</v>
      </c>
      <c r="K37" s="60">
        <v>4.3</v>
      </c>
      <c r="L37" s="60">
        <v>4</v>
      </c>
      <c r="M37" s="60">
        <v>4.83</v>
      </c>
      <c r="N37" s="60">
        <v>4.3</v>
      </c>
      <c r="O37" s="60">
        <v>6</v>
      </c>
      <c r="P37" s="60">
        <v>3.2</v>
      </c>
      <c r="Q37" s="60">
        <v>4.2</v>
      </c>
      <c r="R37" s="60">
        <v>2.67</v>
      </c>
      <c r="S37" s="60">
        <v>4</v>
      </c>
      <c r="T37" s="60">
        <v>4.53</v>
      </c>
      <c r="U37" s="60">
        <v>3.17</v>
      </c>
      <c r="V37" s="60"/>
      <c r="W37" s="60"/>
      <c r="X37" s="60"/>
      <c r="Y37" s="60">
        <f t="shared" si="0"/>
        <v>87.45</v>
      </c>
    </row>
    <row r="38" spans="1:25" ht="14.25">
      <c r="A38" s="57" t="s">
        <v>141</v>
      </c>
      <c r="B38" s="60">
        <v>4.5</v>
      </c>
      <c r="C38" s="60">
        <v>5.45</v>
      </c>
      <c r="D38" s="60">
        <v>5.5</v>
      </c>
      <c r="E38" s="60">
        <v>5.1</v>
      </c>
      <c r="F38" s="60">
        <v>4.8</v>
      </c>
      <c r="G38" s="61">
        <v>3</v>
      </c>
      <c r="H38" s="60">
        <v>3.2</v>
      </c>
      <c r="I38" s="60">
        <v>5.93</v>
      </c>
      <c r="J38" s="60">
        <v>4</v>
      </c>
      <c r="K38" s="60">
        <v>4.25</v>
      </c>
      <c r="L38" s="60">
        <v>4.7</v>
      </c>
      <c r="M38" s="60">
        <v>4.45</v>
      </c>
      <c r="N38" s="60">
        <v>4.2</v>
      </c>
      <c r="O38" s="60">
        <v>5.7</v>
      </c>
      <c r="P38" s="60">
        <v>3.9</v>
      </c>
      <c r="Q38" s="60">
        <v>5.65</v>
      </c>
      <c r="R38" s="60">
        <v>4.9</v>
      </c>
      <c r="S38" s="60">
        <v>4.9</v>
      </c>
      <c r="T38" s="60">
        <v>5.15</v>
      </c>
      <c r="U38" s="60">
        <v>4.4</v>
      </c>
      <c r="V38" s="60"/>
      <c r="W38" s="60"/>
      <c r="X38" s="60"/>
      <c r="Y38" s="60">
        <f t="shared" si="0"/>
        <v>93.68000000000004</v>
      </c>
    </row>
    <row r="39" spans="1:25" ht="14.25">
      <c r="A39" s="57" t="s">
        <v>22</v>
      </c>
      <c r="B39" s="60">
        <v>4.5</v>
      </c>
      <c r="C39" s="60">
        <v>4.05</v>
      </c>
      <c r="D39" s="60">
        <v>4.8</v>
      </c>
      <c r="E39" s="60">
        <v>5.8</v>
      </c>
      <c r="F39" s="60">
        <v>4.1</v>
      </c>
      <c r="G39" s="61">
        <v>5</v>
      </c>
      <c r="H39" s="60">
        <v>5.4</v>
      </c>
      <c r="I39" s="60">
        <v>4.65</v>
      </c>
      <c r="J39" s="60">
        <v>4.3</v>
      </c>
      <c r="K39" s="60">
        <v>3.7</v>
      </c>
      <c r="L39" s="60">
        <v>4.95</v>
      </c>
      <c r="M39" s="60">
        <v>4.2</v>
      </c>
      <c r="N39" s="60">
        <v>4.6</v>
      </c>
      <c r="O39" s="60">
        <v>6.1</v>
      </c>
      <c r="P39" s="60">
        <v>4.35</v>
      </c>
      <c r="Q39" s="60">
        <v>5.95</v>
      </c>
      <c r="R39" s="60">
        <v>5.45</v>
      </c>
      <c r="S39" s="60">
        <v>4.9</v>
      </c>
      <c r="T39" s="60">
        <v>5.55</v>
      </c>
      <c r="U39" s="60">
        <v>3.15</v>
      </c>
      <c r="V39" s="60"/>
      <c r="W39" s="60"/>
      <c r="X39" s="60"/>
      <c r="Y39" s="60">
        <f t="shared" si="0"/>
        <v>95.50000000000001</v>
      </c>
    </row>
    <row r="40" spans="1:25" ht="14.25">
      <c r="A40" s="57" t="s">
        <v>23</v>
      </c>
      <c r="B40" s="60">
        <v>4</v>
      </c>
      <c r="C40" s="60">
        <v>4.2</v>
      </c>
      <c r="D40" s="60">
        <v>5.4</v>
      </c>
      <c r="E40" s="60">
        <v>6.7</v>
      </c>
      <c r="F40" s="60">
        <v>4.9</v>
      </c>
      <c r="G40" s="61">
        <v>4.05</v>
      </c>
      <c r="H40" s="60">
        <v>4.45</v>
      </c>
      <c r="I40" s="60">
        <v>3.95</v>
      </c>
      <c r="J40" s="60">
        <v>4</v>
      </c>
      <c r="K40" s="60">
        <v>4.75</v>
      </c>
      <c r="L40" s="60">
        <v>5.7</v>
      </c>
      <c r="M40" s="60">
        <v>4.45</v>
      </c>
      <c r="N40" s="60">
        <v>3.95</v>
      </c>
      <c r="O40" s="60">
        <v>4.7</v>
      </c>
      <c r="P40" s="60">
        <v>4.15</v>
      </c>
      <c r="Q40" s="60">
        <v>4.65</v>
      </c>
      <c r="R40" s="60">
        <v>6.35</v>
      </c>
      <c r="S40" s="60">
        <v>4.45</v>
      </c>
      <c r="T40" s="60">
        <v>4.45</v>
      </c>
      <c r="U40" s="60">
        <v>3.75</v>
      </c>
      <c r="V40" s="60"/>
      <c r="W40" s="60"/>
      <c r="X40" s="60"/>
      <c r="Y40" s="60">
        <f t="shared" si="0"/>
        <v>93.00000000000003</v>
      </c>
    </row>
  </sheetData>
  <mergeCells count="1">
    <mergeCell ref="A1:Y1"/>
  </mergeCells>
  <printOptions/>
  <pageMargins left="0.5511811023622047" right="0.5511811023622047" top="1.1811023622047245" bottom="1.1811023622047245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zoomScale="115" zoomScaleNormal="115" workbookViewId="0" topLeftCell="C1">
      <selection activeCell="X3" sqref="X3"/>
    </sheetView>
  </sheetViews>
  <sheetFormatPr defaultColWidth="9.00390625" defaultRowHeight="14.25"/>
  <cols>
    <col min="1" max="1" width="4.50390625" style="64" customWidth="1"/>
    <col min="2" max="2" width="6.125" style="64" customWidth="1"/>
    <col min="3" max="3" width="7.375" style="64" customWidth="1"/>
    <col min="4" max="4" width="5.25390625" style="64" customWidth="1"/>
    <col min="5" max="5" width="5.00390625" style="64" customWidth="1"/>
    <col min="6" max="6" width="5.875" style="64" customWidth="1"/>
    <col min="7" max="7" width="6.50390625" style="64" customWidth="1"/>
    <col min="8" max="8" width="4.625" style="64" customWidth="1"/>
    <col min="9" max="10" width="6.00390625" style="64" customWidth="1"/>
    <col min="11" max="11" width="6.25390625" style="64" customWidth="1"/>
    <col min="12" max="12" width="6.625" style="64" customWidth="1"/>
    <col min="13" max="13" width="7.00390625" style="64" customWidth="1"/>
    <col min="14" max="14" width="7.625" style="64" customWidth="1"/>
    <col min="15" max="15" width="5.375" style="64" customWidth="1"/>
    <col min="16" max="16" width="4.625" style="64" customWidth="1"/>
    <col min="17" max="17" width="5.375" style="64" customWidth="1"/>
    <col min="18" max="18" width="5.75390625" style="64" customWidth="1"/>
    <col min="19" max="19" width="5.625" style="64" customWidth="1"/>
    <col min="20" max="21" width="5.75390625" style="64" customWidth="1"/>
    <col min="22" max="22" width="5.25390625" style="64" customWidth="1"/>
    <col min="23" max="23" width="6.00390625" style="64" customWidth="1"/>
    <col min="24" max="24" width="8.625" style="64" customWidth="1"/>
    <col min="25" max="25" width="5.25390625" style="64" customWidth="1"/>
    <col min="26" max="28" width="5.50390625" style="64" customWidth="1"/>
    <col min="29" max="16384" width="9.00390625" style="64" customWidth="1"/>
  </cols>
  <sheetData>
    <row r="1" spans="1:25" ht="14.25">
      <c r="A1" s="80" t="s">
        <v>142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4" ht="14.25">
      <c r="A2" s="64" t="s">
        <v>143</v>
      </c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  <c r="I2" s="64">
        <v>8</v>
      </c>
      <c r="J2" s="64">
        <v>9</v>
      </c>
      <c r="K2" s="64">
        <v>10</v>
      </c>
      <c r="L2" s="64">
        <v>11</v>
      </c>
      <c r="M2" s="64">
        <v>12</v>
      </c>
      <c r="N2" s="64">
        <v>13</v>
      </c>
      <c r="O2" s="64">
        <v>14</v>
      </c>
      <c r="P2" s="64">
        <v>15</v>
      </c>
      <c r="Q2" s="64">
        <v>16</v>
      </c>
      <c r="R2" s="64">
        <v>17</v>
      </c>
      <c r="S2" s="64">
        <v>18</v>
      </c>
      <c r="T2" s="64">
        <v>19</v>
      </c>
      <c r="U2" s="64">
        <v>20</v>
      </c>
      <c r="V2" s="64">
        <v>21</v>
      </c>
      <c r="W2" s="64">
        <v>22</v>
      </c>
      <c r="X2" s="64" t="s">
        <v>144</v>
      </c>
    </row>
    <row r="3" spans="1:24" ht="14.25">
      <c r="A3" s="64" t="s">
        <v>145</v>
      </c>
      <c r="B3" s="64">
        <v>5</v>
      </c>
      <c r="C3" s="64">
        <v>5.9</v>
      </c>
      <c r="D3" s="64">
        <v>6.65</v>
      </c>
      <c r="E3" s="64">
        <v>8.7</v>
      </c>
      <c r="F3" s="64">
        <v>7.18</v>
      </c>
      <c r="G3" s="64">
        <v>3.65</v>
      </c>
      <c r="H3" s="64">
        <v>6.1</v>
      </c>
      <c r="I3" s="64">
        <v>5.8</v>
      </c>
      <c r="J3" s="64">
        <v>3.6</v>
      </c>
      <c r="K3" s="64">
        <v>6.8</v>
      </c>
      <c r="L3" s="64">
        <v>5.8</v>
      </c>
      <c r="M3" s="64">
        <v>6.8</v>
      </c>
      <c r="N3" s="64">
        <v>4.5</v>
      </c>
      <c r="O3" s="64">
        <v>5.8</v>
      </c>
      <c r="P3" s="64">
        <v>6.13</v>
      </c>
      <c r="Q3" s="64">
        <v>5.8</v>
      </c>
      <c r="R3" s="64">
        <v>5.8</v>
      </c>
      <c r="S3" s="64">
        <v>4</v>
      </c>
      <c r="T3" s="64">
        <v>8.8</v>
      </c>
      <c r="U3" s="64">
        <v>6.27</v>
      </c>
      <c r="V3" s="64">
        <v>7.4</v>
      </c>
      <c r="W3" s="64">
        <v>5.3</v>
      </c>
      <c r="X3" s="64">
        <f aca="true" t="shared" si="0" ref="X3:X40">SUM(B3:W3)</f>
        <v>131.77999999999997</v>
      </c>
    </row>
    <row r="4" spans="1:24" ht="14.25">
      <c r="A4" s="64" t="s">
        <v>67</v>
      </c>
      <c r="B4" s="64">
        <v>4</v>
      </c>
      <c r="C4" s="64">
        <v>7</v>
      </c>
      <c r="D4" s="64">
        <v>5.45</v>
      </c>
      <c r="E4" s="64">
        <v>6.55</v>
      </c>
      <c r="F4" s="64">
        <v>6.45</v>
      </c>
      <c r="G4" s="64">
        <v>3.95</v>
      </c>
      <c r="H4" s="64">
        <v>4.9</v>
      </c>
      <c r="I4" s="64">
        <v>5.3</v>
      </c>
      <c r="J4" s="64">
        <v>4.1</v>
      </c>
      <c r="K4" s="64">
        <v>6.47</v>
      </c>
      <c r="L4" s="64">
        <v>3.3</v>
      </c>
      <c r="M4" s="64">
        <v>4.8</v>
      </c>
      <c r="N4" s="64">
        <v>6.7</v>
      </c>
      <c r="O4" s="64">
        <v>3</v>
      </c>
      <c r="P4" s="64">
        <v>5.1</v>
      </c>
      <c r="Q4" s="64">
        <v>4.6</v>
      </c>
      <c r="R4" s="64">
        <v>6.3</v>
      </c>
      <c r="S4" s="64">
        <v>3.6</v>
      </c>
      <c r="T4" s="64">
        <v>5.1</v>
      </c>
      <c r="U4" s="64">
        <v>5.7</v>
      </c>
      <c r="V4" s="64">
        <v>5.3</v>
      </c>
      <c r="W4" s="64">
        <v>4</v>
      </c>
      <c r="X4" s="64">
        <f t="shared" si="0"/>
        <v>111.66999999999996</v>
      </c>
    </row>
    <row r="5" spans="1:24" ht="14.25">
      <c r="A5" s="64" t="s">
        <v>68</v>
      </c>
      <c r="B5" s="64">
        <v>4.5</v>
      </c>
      <c r="C5" s="64">
        <v>7.8</v>
      </c>
      <c r="D5" s="64">
        <v>6.95</v>
      </c>
      <c r="E5" s="64">
        <v>8.25</v>
      </c>
      <c r="F5" s="64">
        <v>6.28</v>
      </c>
      <c r="G5" s="64">
        <v>6.95</v>
      </c>
      <c r="H5" s="64">
        <v>7.1</v>
      </c>
      <c r="I5" s="64">
        <v>7.1</v>
      </c>
      <c r="J5" s="64">
        <v>4.8</v>
      </c>
      <c r="K5" s="64">
        <v>6.13</v>
      </c>
      <c r="L5" s="64">
        <v>5.1</v>
      </c>
      <c r="M5" s="64">
        <v>6.6</v>
      </c>
      <c r="N5" s="64">
        <v>6</v>
      </c>
      <c r="O5" s="64">
        <v>5.8</v>
      </c>
      <c r="P5" s="64">
        <v>6</v>
      </c>
      <c r="Q5" s="64">
        <v>5.8</v>
      </c>
      <c r="R5" s="64">
        <v>5.8</v>
      </c>
      <c r="S5" s="64">
        <v>3.8</v>
      </c>
      <c r="T5" s="64">
        <v>7.9</v>
      </c>
      <c r="U5" s="64">
        <v>6.8</v>
      </c>
      <c r="V5" s="64">
        <v>6.8</v>
      </c>
      <c r="W5" s="64">
        <v>4.8</v>
      </c>
      <c r="X5" s="64">
        <f t="shared" si="0"/>
        <v>137.06</v>
      </c>
    </row>
    <row r="6" spans="1:24" ht="14.25">
      <c r="A6" s="64" t="s">
        <v>124</v>
      </c>
      <c r="B6" s="64">
        <v>5.5</v>
      </c>
      <c r="C6" s="64">
        <v>7.3</v>
      </c>
      <c r="D6" s="64">
        <v>7.7</v>
      </c>
      <c r="E6" s="64">
        <v>7.25</v>
      </c>
      <c r="F6" s="64">
        <v>7</v>
      </c>
      <c r="G6" s="64">
        <v>6.2</v>
      </c>
      <c r="H6" s="64">
        <v>6.5</v>
      </c>
      <c r="I6" s="64">
        <v>6.5</v>
      </c>
      <c r="J6" s="64">
        <v>4.2</v>
      </c>
      <c r="K6" s="64">
        <v>5.8</v>
      </c>
      <c r="L6" s="64">
        <v>5.8</v>
      </c>
      <c r="M6" s="64">
        <v>6.8</v>
      </c>
      <c r="N6" s="64">
        <v>5.8</v>
      </c>
      <c r="O6" s="64">
        <v>7.5</v>
      </c>
      <c r="P6" s="64">
        <v>7.33</v>
      </c>
      <c r="Q6" s="64">
        <v>5.9</v>
      </c>
      <c r="R6" s="64">
        <v>6.4</v>
      </c>
      <c r="S6" s="64">
        <v>4.7</v>
      </c>
      <c r="T6" s="64">
        <v>7.7</v>
      </c>
      <c r="U6" s="64">
        <v>6.13</v>
      </c>
      <c r="V6" s="64">
        <v>8.3</v>
      </c>
      <c r="W6" s="64">
        <v>6.8</v>
      </c>
      <c r="X6" s="64">
        <f t="shared" si="0"/>
        <v>143.11000000000004</v>
      </c>
    </row>
    <row r="7" spans="1:24" ht="14.25">
      <c r="A7" s="64" t="s">
        <v>125</v>
      </c>
      <c r="B7" s="64">
        <v>5.2</v>
      </c>
      <c r="C7" s="64">
        <v>6.3</v>
      </c>
      <c r="D7" s="64">
        <v>6.8</v>
      </c>
      <c r="E7" s="64">
        <v>8.5</v>
      </c>
      <c r="F7" s="64">
        <v>5.37</v>
      </c>
      <c r="G7" s="64">
        <v>6.35</v>
      </c>
      <c r="H7" s="64">
        <v>5.4</v>
      </c>
      <c r="I7" s="64">
        <v>5.2</v>
      </c>
      <c r="J7" s="64">
        <v>4.5</v>
      </c>
      <c r="K7" s="64">
        <v>5.47</v>
      </c>
      <c r="L7" s="64">
        <v>5.1</v>
      </c>
      <c r="M7" s="64">
        <v>7.1</v>
      </c>
      <c r="N7" s="64">
        <v>5.1</v>
      </c>
      <c r="O7" s="64">
        <v>6.5</v>
      </c>
      <c r="P7" s="64">
        <v>5.8</v>
      </c>
      <c r="Q7" s="64">
        <v>5.3</v>
      </c>
      <c r="R7" s="64">
        <v>6.3</v>
      </c>
      <c r="S7" s="64">
        <v>5</v>
      </c>
      <c r="T7" s="64">
        <v>8.4</v>
      </c>
      <c r="U7" s="64">
        <v>6.9</v>
      </c>
      <c r="V7" s="64">
        <v>6.8</v>
      </c>
      <c r="W7" s="64">
        <v>6.1</v>
      </c>
      <c r="X7" s="64">
        <f t="shared" si="0"/>
        <v>133.48999999999998</v>
      </c>
    </row>
    <row r="8" spans="1:24" ht="14.25">
      <c r="A8" s="64" t="s">
        <v>146</v>
      </c>
      <c r="B8" s="64">
        <v>5</v>
      </c>
      <c r="C8" s="64">
        <v>6.1</v>
      </c>
      <c r="D8" s="64">
        <v>7.65</v>
      </c>
      <c r="E8" s="64">
        <v>5.95</v>
      </c>
      <c r="F8" s="64">
        <v>6.7</v>
      </c>
      <c r="G8" s="64">
        <v>8.55</v>
      </c>
      <c r="H8" s="64">
        <v>8.3</v>
      </c>
      <c r="I8" s="64">
        <v>7.4</v>
      </c>
      <c r="J8" s="64">
        <v>4</v>
      </c>
      <c r="K8" s="64">
        <v>6.2</v>
      </c>
      <c r="L8" s="64">
        <v>6.7</v>
      </c>
      <c r="M8" s="64">
        <v>5.9</v>
      </c>
      <c r="N8" s="64">
        <v>5.7</v>
      </c>
      <c r="O8" s="64">
        <v>6.3</v>
      </c>
      <c r="P8" s="64">
        <v>6.1</v>
      </c>
      <c r="Q8" s="64">
        <v>6.2</v>
      </c>
      <c r="R8" s="64">
        <v>7.3</v>
      </c>
      <c r="S8" s="64">
        <v>4</v>
      </c>
      <c r="T8" s="64">
        <v>6.4</v>
      </c>
      <c r="U8" s="64">
        <v>6.9</v>
      </c>
      <c r="V8" s="64">
        <v>6.7</v>
      </c>
      <c r="W8" s="64">
        <v>6.7</v>
      </c>
      <c r="X8" s="64">
        <f t="shared" si="0"/>
        <v>140.75</v>
      </c>
    </row>
    <row r="9" spans="1:24" ht="14.25">
      <c r="A9" s="64" t="s">
        <v>147</v>
      </c>
      <c r="B9" s="64">
        <v>5.25</v>
      </c>
      <c r="C9" s="64">
        <v>7</v>
      </c>
      <c r="D9" s="64">
        <v>8.1</v>
      </c>
      <c r="E9" s="64">
        <v>7.5</v>
      </c>
      <c r="F9" s="64">
        <v>7.95</v>
      </c>
      <c r="G9" s="64">
        <v>6.5</v>
      </c>
      <c r="H9" s="64">
        <v>6.5</v>
      </c>
      <c r="I9" s="64">
        <v>6.5</v>
      </c>
      <c r="J9" s="64">
        <v>5.35</v>
      </c>
      <c r="K9" s="64">
        <v>6.4</v>
      </c>
      <c r="L9" s="64">
        <v>7.2</v>
      </c>
      <c r="M9" s="64">
        <v>6.1</v>
      </c>
      <c r="N9" s="64">
        <v>6.6</v>
      </c>
      <c r="O9" s="64">
        <v>6.8</v>
      </c>
      <c r="P9" s="64">
        <v>6.4</v>
      </c>
      <c r="Q9" s="64">
        <v>6.6</v>
      </c>
      <c r="R9" s="64">
        <v>7.2</v>
      </c>
      <c r="S9" s="64">
        <v>5.5</v>
      </c>
      <c r="T9" s="64">
        <v>7.2</v>
      </c>
      <c r="U9" s="64">
        <v>8.7</v>
      </c>
      <c r="V9" s="64">
        <v>7.4</v>
      </c>
      <c r="W9" s="64">
        <v>4.9</v>
      </c>
      <c r="X9" s="64">
        <f t="shared" si="0"/>
        <v>147.65</v>
      </c>
    </row>
    <row r="10" spans="1:24" ht="14.25">
      <c r="A10" s="64" t="s">
        <v>126</v>
      </c>
      <c r="B10" s="64">
        <v>4.33</v>
      </c>
      <c r="C10" s="64">
        <v>6.6</v>
      </c>
      <c r="D10" s="64">
        <v>7.99</v>
      </c>
      <c r="E10" s="64">
        <v>6.3</v>
      </c>
      <c r="F10" s="64">
        <v>5.95</v>
      </c>
      <c r="G10" s="64">
        <v>6.89</v>
      </c>
      <c r="H10" s="64">
        <v>6.6</v>
      </c>
      <c r="I10" s="64">
        <v>6.6</v>
      </c>
      <c r="J10" s="64">
        <v>4.65</v>
      </c>
      <c r="K10" s="64">
        <v>6.47</v>
      </c>
      <c r="L10" s="64">
        <v>5.7</v>
      </c>
      <c r="M10" s="64">
        <v>4</v>
      </c>
      <c r="N10" s="64">
        <v>5.27</v>
      </c>
      <c r="O10" s="64">
        <v>4.3</v>
      </c>
      <c r="P10" s="64">
        <v>4.67</v>
      </c>
      <c r="Q10" s="64">
        <v>6.33</v>
      </c>
      <c r="R10" s="64">
        <v>5.87</v>
      </c>
      <c r="S10" s="64">
        <v>4.2</v>
      </c>
      <c r="T10" s="64">
        <v>5.9</v>
      </c>
      <c r="U10" s="64">
        <v>6.67</v>
      </c>
      <c r="V10" s="64">
        <v>5.87</v>
      </c>
      <c r="W10" s="64">
        <v>5.33</v>
      </c>
      <c r="X10" s="64">
        <f t="shared" si="0"/>
        <v>126.49000000000001</v>
      </c>
    </row>
    <row r="11" spans="1:24" ht="14.25">
      <c r="A11" s="64" t="s">
        <v>127</v>
      </c>
      <c r="B11" s="64">
        <v>5.5</v>
      </c>
      <c r="C11" s="64">
        <v>5.5</v>
      </c>
      <c r="D11" s="64">
        <v>9</v>
      </c>
      <c r="E11" s="64">
        <v>5.95</v>
      </c>
      <c r="F11" s="64">
        <v>6.75</v>
      </c>
      <c r="G11" s="64">
        <v>5.6</v>
      </c>
      <c r="H11" s="64">
        <v>7.5</v>
      </c>
      <c r="I11" s="64">
        <v>7.6</v>
      </c>
      <c r="J11" s="64">
        <v>6.7</v>
      </c>
      <c r="K11" s="64">
        <v>6</v>
      </c>
      <c r="L11" s="64">
        <v>6.3</v>
      </c>
      <c r="M11" s="64">
        <v>5.1</v>
      </c>
      <c r="N11" s="64">
        <v>6.5</v>
      </c>
      <c r="O11" s="64">
        <v>6.8</v>
      </c>
      <c r="P11" s="64">
        <v>7.33</v>
      </c>
      <c r="Q11" s="64">
        <v>6.4</v>
      </c>
      <c r="R11" s="64">
        <v>5.8</v>
      </c>
      <c r="S11" s="64">
        <v>4.6</v>
      </c>
      <c r="T11" s="64">
        <v>7.4</v>
      </c>
      <c r="U11" s="64">
        <v>7.37</v>
      </c>
      <c r="V11" s="64">
        <v>6.1</v>
      </c>
      <c r="W11" s="64">
        <v>6.3</v>
      </c>
      <c r="X11" s="64">
        <f t="shared" si="0"/>
        <v>142.1</v>
      </c>
    </row>
    <row r="12" spans="1:24" ht="14.25">
      <c r="A12" s="64" t="s">
        <v>128</v>
      </c>
      <c r="B12" s="64">
        <v>5</v>
      </c>
      <c r="C12" s="64">
        <v>7.2</v>
      </c>
      <c r="D12" s="64">
        <v>7.55</v>
      </c>
      <c r="E12" s="64">
        <v>6.35</v>
      </c>
      <c r="F12" s="64">
        <v>5.65</v>
      </c>
      <c r="G12" s="64">
        <v>7.35</v>
      </c>
      <c r="H12" s="64">
        <v>6.3</v>
      </c>
      <c r="I12" s="64">
        <v>7.2</v>
      </c>
      <c r="J12" s="64">
        <v>6.7</v>
      </c>
      <c r="K12" s="64">
        <v>6.33</v>
      </c>
      <c r="L12" s="64">
        <v>6.3</v>
      </c>
      <c r="M12" s="64">
        <v>6.3</v>
      </c>
      <c r="N12" s="64">
        <v>6.9</v>
      </c>
      <c r="O12" s="64">
        <v>6.7</v>
      </c>
      <c r="P12" s="64">
        <v>6</v>
      </c>
      <c r="Q12" s="64">
        <v>6.5</v>
      </c>
      <c r="R12" s="64">
        <v>6.2</v>
      </c>
      <c r="S12" s="64">
        <v>4</v>
      </c>
      <c r="T12" s="64">
        <v>7.7</v>
      </c>
      <c r="U12" s="64">
        <v>7.8</v>
      </c>
      <c r="V12" s="64">
        <v>6.5</v>
      </c>
      <c r="W12" s="64">
        <v>6.5</v>
      </c>
      <c r="X12" s="64">
        <f t="shared" si="0"/>
        <v>143.03000000000003</v>
      </c>
    </row>
    <row r="13" spans="1:24" ht="14.25">
      <c r="A13" s="64" t="s">
        <v>129</v>
      </c>
      <c r="B13" s="64">
        <v>5.75</v>
      </c>
      <c r="C13" s="64">
        <v>6.5</v>
      </c>
      <c r="D13" s="64">
        <v>6.85</v>
      </c>
      <c r="E13" s="64">
        <v>6.35</v>
      </c>
      <c r="F13" s="64">
        <v>6.4</v>
      </c>
      <c r="G13" s="64">
        <v>5.85</v>
      </c>
      <c r="H13" s="64">
        <v>6.4</v>
      </c>
      <c r="I13" s="64">
        <v>7.1</v>
      </c>
      <c r="J13" s="64">
        <v>5</v>
      </c>
      <c r="K13" s="64">
        <v>5.9</v>
      </c>
      <c r="L13" s="64">
        <v>6</v>
      </c>
      <c r="M13" s="64">
        <v>6.3</v>
      </c>
      <c r="N13" s="64">
        <v>4.5</v>
      </c>
      <c r="O13" s="64">
        <v>6.1</v>
      </c>
      <c r="P13" s="64">
        <v>6</v>
      </c>
      <c r="Q13" s="64">
        <v>6.1</v>
      </c>
      <c r="R13" s="64">
        <v>7.5</v>
      </c>
      <c r="S13" s="64">
        <v>3.6</v>
      </c>
      <c r="T13" s="64">
        <v>7.2</v>
      </c>
      <c r="U13" s="64">
        <v>8</v>
      </c>
      <c r="V13" s="64">
        <v>6.2</v>
      </c>
      <c r="W13" s="64">
        <v>5.1</v>
      </c>
      <c r="X13" s="64">
        <f t="shared" si="0"/>
        <v>134.69999999999996</v>
      </c>
    </row>
    <row r="14" spans="1:24" ht="14.25">
      <c r="A14" s="64" t="s">
        <v>148</v>
      </c>
      <c r="B14" s="64">
        <v>5.87</v>
      </c>
      <c r="C14" s="64">
        <v>7.1</v>
      </c>
      <c r="D14" s="64">
        <v>8.15</v>
      </c>
      <c r="E14" s="64">
        <v>7.55</v>
      </c>
      <c r="F14" s="64">
        <v>7.4</v>
      </c>
      <c r="G14" s="64">
        <v>7.02</v>
      </c>
      <c r="H14" s="64">
        <v>6</v>
      </c>
      <c r="I14" s="64">
        <v>6.3</v>
      </c>
      <c r="J14" s="64">
        <v>3.95</v>
      </c>
      <c r="K14" s="64">
        <v>5.87</v>
      </c>
      <c r="L14" s="64">
        <v>5.67</v>
      </c>
      <c r="M14" s="64">
        <v>7.07</v>
      </c>
      <c r="N14" s="64">
        <v>4.2</v>
      </c>
      <c r="O14" s="64">
        <v>5</v>
      </c>
      <c r="P14" s="64">
        <v>5.77</v>
      </c>
      <c r="Q14" s="64">
        <v>6.17</v>
      </c>
      <c r="R14" s="64">
        <v>4.8</v>
      </c>
      <c r="S14" s="64">
        <v>4.4</v>
      </c>
      <c r="T14" s="64">
        <v>6.45</v>
      </c>
      <c r="U14" s="64">
        <v>7.8</v>
      </c>
      <c r="V14" s="64">
        <v>7.87</v>
      </c>
      <c r="W14" s="64">
        <v>5.2</v>
      </c>
      <c r="X14" s="64">
        <f t="shared" si="0"/>
        <v>135.61</v>
      </c>
    </row>
    <row r="15" spans="1:24" ht="14.25">
      <c r="A15" s="64" t="s">
        <v>149</v>
      </c>
      <c r="B15" s="64">
        <v>4.5</v>
      </c>
      <c r="C15" s="64">
        <v>6.7</v>
      </c>
      <c r="D15" s="64">
        <v>5.3</v>
      </c>
      <c r="E15" s="64">
        <v>7</v>
      </c>
      <c r="F15" s="64">
        <v>6.45</v>
      </c>
      <c r="G15" s="64">
        <v>6.23</v>
      </c>
      <c r="H15" s="64">
        <v>7.4</v>
      </c>
      <c r="I15" s="64">
        <v>5.2</v>
      </c>
      <c r="J15" s="64">
        <v>5.1</v>
      </c>
      <c r="K15" s="64">
        <v>5.73</v>
      </c>
      <c r="L15" s="64">
        <v>4.93</v>
      </c>
      <c r="M15" s="64">
        <v>5.67</v>
      </c>
      <c r="N15" s="64">
        <v>6.47</v>
      </c>
      <c r="O15" s="64">
        <v>6.25</v>
      </c>
      <c r="P15" s="64">
        <v>4.4</v>
      </c>
      <c r="Q15" s="64">
        <v>5.8</v>
      </c>
      <c r="R15" s="64">
        <v>5.87</v>
      </c>
      <c r="S15" s="64">
        <v>4.8</v>
      </c>
      <c r="T15" s="64">
        <v>6.2</v>
      </c>
      <c r="U15" s="64">
        <v>7.63</v>
      </c>
      <c r="V15" s="64">
        <v>7.65</v>
      </c>
      <c r="W15" s="64">
        <v>4.8</v>
      </c>
      <c r="X15" s="64">
        <f t="shared" si="0"/>
        <v>130.08</v>
      </c>
    </row>
    <row r="16" spans="1:24" ht="14.25">
      <c r="A16" s="64" t="s">
        <v>130</v>
      </c>
      <c r="B16" s="64">
        <v>5.25</v>
      </c>
      <c r="C16" s="64">
        <v>7</v>
      </c>
      <c r="D16" s="64">
        <v>6.05</v>
      </c>
      <c r="E16" s="64">
        <v>8.3</v>
      </c>
      <c r="F16" s="64">
        <v>7.8</v>
      </c>
      <c r="G16" s="64">
        <v>6.55</v>
      </c>
      <c r="H16" s="64">
        <v>7.4</v>
      </c>
      <c r="I16" s="64">
        <v>6.1</v>
      </c>
      <c r="J16" s="64">
        <v>3.3</v>
      </c>
      <c r="K16" s="64">
        <v>5.5</v>
      </c>
      <c r="L16" s="64">
        <v>5.75</v>
      </c>
      <c r="M16" s="64">
        <v>7.6</v>
      </c>
      <c r="N16" s="64">
        <v>3.55</v>
      </c>
      <c r="O16" s="64">
        <v>6.35</v>
      </c>
      <c r="P16" s="64">
        <v>6.2</v>
      </c>
      <c r="Q16" s="64">
        <v>4.65</v>
      </c>
      <c r="R16" s="64">
        <v>5.1</v>
      </c>
      <c r="S16" s="64">
        <v>5.3</v>
      </c>
      <c r="T16" s="64">
        <v>6.05</v>
      </c>
      <c r="U16" s="64">
        <v>6.05</v>
      </c>
      <c r="V16" s="64">
        <v>7.35</v>
      </c>
      <c r="W16" s="64">
        <v>6</v>
      </c>
      <c r="X16" s="64">
        <f t="shared" si="0"/>
        <v>133.2</v>
      </c>
    </row>
    <row r="17" spans="1:24" ht="14.25">
      <c r="A17" s="64" t="s">
        <v>27</v>
      </c>
      <c r="B17" s="64">
        <v>5</v>
      </c>
      <c r="C17" s="64">
        <v>5.4</v>
      </c>
      <c r="D17" s="64">
        <v>7.5</v>
      </c>
      <c r="E17" s="64">
        <v>7.5</v>
      </c>
      <c r="F17" s="64">
        <v>7.7</v>
      </c>
      <c r="G17" s="64">
        <v>6.12</v>
      </c>
      <c r="H17" s="64">
        <v>6.5</v>
      </c>
      <c r="I17" s="64">
        <v>6.74</v>
      </c>
      <c r="J17" s="64">
        <v>5.35</v>
      </c>
      <c r="K17" s="64">
        <v>6.6</v>
      </c>
      <c r="L17" s="64">
        <v>5.15</v>
      </c>
      <c r="M17" s="64">
        <v>5.9</v>
      </c>
      <c r="N17" s="64">
        <v>5.95</v>
      </c>
      <c r="O17" s="64">
        <v>6</v>
      </c>
      <c r="P17" s="64">
        <v>7.08</v>
      </c>
      <c r="Q17" s="64">
        <v>6.15</v>
      </c>
      <c r="R17" s="64">
        <v>5.03</v>
      </c>
      <c r="S17" s="64">
        <v>4.2</v>
      </c>
      <c r="T17" s="64">
        <v>7.25</v>
      </c>
      <c r="U17" s="64">
        <v>6.65</v>
      </c>
      <c r="V17" s="64">
        <v>7.7</v>
      </c>
      <c r="W17" s="64">
        <v>6.4</v>
      </c>
      <c r="X17" s="64">
        <f t="shared" si="0"/>
        <v>137.87000000000003</v>
      </c>
    </row>
    <row r="18" spans="1:24" ht="14.25">
      <c r="A18" s="64" t="s">
        <v>28</v>
      </c>
      <c r="B18" s="64">
        <v>4.7</v>
      </c>
      <c r="C18" s="64">
        <v>6.9</v>
      </c>
      <c r="D18" s="64">
        <v>8.55</v>
      </c>
      <c r="E18" s="64">
        <v>7.2</v>
      </c>
      <c r="F18" s="64">
        <v>7.23</v>
      </c>
      <c r="G18" s="64">
        <v>6.4</v>
      </c>
      <c r="H18" s="64">
        <v>5.9</v>
      </c>
      <c r="I18" s="64">
        <v>6.5</v>
      </c>
      <c r="J18" s="64">
        <v>6.2</v>
      </c>
      <c r="K18" s="64">
        <v>4.8</v>
      </c>
      <c r="L18" s="64">
        <v>7.5</v>
      </c>
      <c r="M18" s="64">
        <v>5.5</v>
      </c>
      <c r="N18" s="64">
        <v>5.1</v>
      </c>
      <c r="O18" s="64">
        <v>7</v>
      </c>
      <c r="P18" s="64">
        <v>5</v>
      </c>
      <c r="Q18" s="64">
        <v>4.8</v>
      </c>
      <c r="R18" s="64">
        <v>5</v>
      </c>
      <c r="S18" s="64">
        <v>4</v>
      </c>
      <c r="T18" s="64">
        <v>6.9</v>
      </c>
      <c r="U18" s="64">
        <v>5.73</v>
      </c>
      <c r="V18" s="64">
        <v>7.5</v>
      </c>
      <c r="W18" s="64">
        <v>5</v>
      </c>
      <c r="X18" s="64">
        <f t="shared" si="0"/>
        <v>133.41</v>
      </c>
    </row>
    <row r="19" spans="1:24" ht="14.25">
      <c r="A19" s="64" t="s">
        <v>131</v>
      </c>
      <c r="B19" s="64">
        <v>4</v>
      </c>
      <c r="C19" s="64">
        <v>6.3</v>
      </c>
      <c r="D19" s="64">
        <v>8</v>
      </c>
      <c r="E19" s="64">
        <v>6.3</v>
      </c>
      <c r="F19" s="64">
        <v>7</v>
      </c>
      <c r="G19" s="64">
        <v>5.7</v>
      </c>
      <c r="H19" s="64">
        <v>7.1</v>
      </c>
      <c r="I19" s="64">
        <v>6</v>
      </c>
      <c r="J19" s="64">
        <v>4.9</v>
      </c>
      <c r="K19" s="64">
        <v>4.8</v>
      </c>
      <c r="L19" s="64">
        <v>7.9</v>
      </c>
      <c r="M19" s="64">
        <v>7.5</v>
      </c>
      <c r="N19" s="64">
        <v>4.2</v>
      </c>
      <c r="O19" s="64">
        <v>4.5</v>
      </c>
      <c r="P19" s="64">
        <v>4.8</v>
      </c>
      <c r="Q19" s="64">
        <v>7.4</v>
      </c>
      <c r="R19" s="64">
        <v>5.4</v>
      </c>
      <c r="S19" s="64">
        <v>3.8</v>
      </c>
      <c r="T19" s="64">
        <v>6.1</v>
      </c>
      <c r="U19" s="64">
        <v>5.4</v>
      </c>
      <c r="V19" s="64">
        <v>8.3</v>
      </c>
      <c r="W19" s="64">
        <v>5.4</v>
      </c>
      <c r="X19" s="64">
        <f t="shared" si="0"/>
        <v>130.8</v>
      </c>
    </row>
    <row r="20" spans="1:24" ht="14.25">
      <c r="A20" s="64" t="s">
        <v>132</v>
      </c>
      <c r="B20" s="64">
        <v>4</v>
      </c>
      <c r="C20" s="64">
        <v>5.4</v>
      </c>
      <c r="D20" s="64">
        <v>7.4</v>
      </c>
      <c r="E20" s="64">
        <v>5.95</v>
      </c>
      <c r="F20" s="64">
        <v>7.28</v>
      </c>
      <c r="G20" s="64">
        <v>5.95</v>
      </c>
      <c r="H20" s="64">
        <v>6.1</v>
      </c>
      <c r="I20" s="64">
        <v>6</v>
      </c>
      <c r="J20" s="64">
        <v>4.3</v>
      </c>
      <c r="K20" s="64">
        <v>4.9</v>
      </c>
      <c r="L20" s="64">
        <v>6.5</v>
      </c>
      <c r="M20" s="64">
        <v>6</v>
      </c>
      <c r="N20" s="64">
        <v>5.4</v>
      </c>
      <c r="O20" s="64">
        <v>4.1</v>
      </c>
      <c r="P20" s="64">
        <v>5</v>
      </c>
      <c r="Q20" s="64">
        <v>5.5</v>
      </c>
      <c r="R20" s="64">
        <v>5.4</v>
      </c>
      <c r="S20" s="64">
        <v>4</v>
      </c>
      <c r="T20" s="64">
        <v>5.75</v>
      </c>
      <c r="U20" s="64">
        <v>6</v>
      </c>
      <c r="V20" s="64">
        <v>8.3</v>
      </c>
      <c r="W20" s="64">
        <v>5.3</v>
      </c>
      <c r="X20" s="64">
        <f t="shared" si="0"/>
        <v>124.53</v>
      </c>
    </row>
    <row r="21" spans="1:24" ht="14.25">
      <c r="A21" s="64" t="s">
        <v>150</v>
      </c>
      <c r="B21" s="64">
        <v>4.85</v>
      </c>
      <c r="C21" s="64">
        <v>6.4</v>
      </c>
      <c r="D21" s="64">
        <v>8.25</v>
      </c>
      <c r="E21" s="64">
        <v>7.2</v>
      </c>
      <c r="F21" s="64">
        <v>6.75</v>
      </c>
      <c r="G21" s="64">
        <v>6.8</v>
      </c>
      <c r="H21" s="64">
        <v>6</v>
      </c>
      <c r="I21" s="64">
        <v>5.6</v>
      </c>
      <c r="J21" s="64">
        <v>4.6</v>
      </c>
      <c r="K21" s="64">
        <v>4.5</v>
      </c>
      <c r="L21" s="64">
        <v>5.9</v>
      </c>
      <c r="M21" s="64">
        <v>5.87</v>
      </c>
      <c r="N21" s="64">
        <v>4.75</v>
      </c>
      <c r="O21" s="64">
        <v>4.85</v>
      </c>
      <c r="P21" s="64">
        <v>4.75</v>
      </c>
      <c r="Q21" s="64">
        <v>5.45</v>
      </c>
      <c r="R21" s="64">
        <v>5.8</v>
      </c>
      <c r="S21" s="64">
        <v>3.6</v>
      </c>
      <c r="T21" s="64">
        <v>7.05</v>
      </c>
      <c r="U21" s="64">
        <v>5.85</v>
      </c>
      <c r="V21" s="64">
        <v>7.4</v>
      </c>
      <c r="W21" s="64">
        <v>5.25</v>
      </c>
      <c r="X21" s="64">
        <f t="shared" si="0"/>
        <v>127.47</v>
      </c>
    </row>
    <row r="22" spans="1:24" ht="14.25">
      <c r="A22" s="64" t="s">
        <v>151</v>
      </c>
      <c r="B22" s="64">
        <v>4.5</v>
      </c>
      <c r="C22" s="64">
        <v>5.9</v>
      </c>
      <c r="D22" s="64">
        <v>5.75</v>
      </c>
      <c r="E22" s="64">
        <v>7.25</v>
      </c>
      <c r="F22" s="64">
        <v>5.22</v>
      </c>
      <c r="G22" s="64">
        <v>6.53</v>
      </c>
      <c r="H22" s="64">
        <v>6</v>
      </c>
      <c r="I22" s="64">
        <v>6</v>
      </c>
      <c r="J22" s="64">
        <v>5.05</v>
      </c>
      <c r="K22" s="64">
        <v>4.73</v>
      </c>
      <c r="L22" s="64">
        <v>5.67</v>
      </c>
      <c r="M22" s="64">
        <v>6.57</v>
      </c>
      <c r="N22" s="64">
        <v>5.75</v>
      </c>
      <c r="O22" s="64">
        <v>6.7</v>
      </c>
      <c r="P22" s="64">
        <v>5.4</v>
      </c>
      <c r="Q22" s="64">
        <v>5.53</v>
      </c>
      <c r="R22" s="64">
        <v>5.57</v>
      </c>
      <c r="S22" s="64">
        <v>4</v>
      </c>
      <c r="T22" s="64">
        <v>7.05</v>
      </c>
      <c r="U22" s="64">
        <v>7.43</v>
      </c>
      <c r="V22" s="64">
        <v>6.63</v>
      </c>
      <c r="W22" s="64">
        <v>5.47</v>
      </c>
      <c r="X22" s="64">
        <f t="shared" si="0"/>
        <v>128.7</v>
      </c>
    </row>
    <row r="23" spans="1:24" ht="14.25">
      <c r="A23" s="64" t="s">
        <v>133</v>
      </c>
      <c r="B23" s="64">
        <v>5.4</v>
      </c>
      <c r="C23" s="64">
        <v>6.1</v>
      </c>
      <c r="D23" s="64">
        <v>6.35</v>
      </c>
      <c r="E23" s="64">
        <v>5.85</v>
      </c>
      <c r="F23" s="64">
        <v>4.15</v>
      </c>
      <c r="G23" s="64">
        <v>6.55</v>
      </c>
      <c r="H23" s="64">
        <v>6.8</v>
      </c>
      <c r="I23" s="64">
        <v>5.77</v>
      </c>
      <c r="J23" s="64">
        <v>4.5</v>
      </c>
      <c r="K23" s="64">
        <v>6.2</v>
      </c>
      <c r="L23" s="64">
        <v>6</v>
      </c>
      <c r="M23" s="64">
        <v>4.95</v>
      </c>
      <c r="N23" s="64">
        <v>5.25</v>
      </c>
      <c r="O23" s="64">
        <v>5.05</v>
      </c>
      <c r="P23" s="64">
        <v>5.8</v>
      </c>
      <c r="Q23" s="64">
        <v>6.35</v>
      </c>
      <c r="R23" s="64">
        <v>4.87</v>
      </c>
      <c r="S23" s="64">
        <v>3.5</v>
      </c>
      <c r="T23" s="64">
        <v>6.25</v>
      </c>
      <c r="U23" s="64">
        <v>6.35</v>
      </c>
      <c r="V23" s="64">
        <v>7.85</v>
      </c>
      <c r="W23" s="64">
        <v>5.83</v>
      </c>
      <c r="X23" s="64">
        <f t="shared" si="0"/>
        <v>125.71999999999998</v>
      </c>
    </row>
    <row r="24" spans="1:24" ht="14.25">
      <c r="A24" s="64" t="s">
        <v>134</v>
      </c>
      <c r="B24" s="64">
        <v>3.5</v>
      </c>
      <c r="C24" s="64">
        <v>6.8</v>
      </c>
      <c r="D24" s="64">
        <v>6.8</v>
      </c>
      <c r="E24" s="64">
        <v>4.95</v>
      </c>
      <c r="F24" s="64">
        <v>6.1</v>
      </c>
      <c r="G24" s="64">
        <v>6.45</v>
      </c>
      <c r="H24" s="64">
        <v>5.5</v>
      </c>
      <c r="I24" s="64">
        <v>6.4</v>
      </c>
      <c r="J24" s="64">
        <v>5</v>
      </c>
      <c r="K24" s="64">
        <v>4.95</v>
      </c>
      <c r="L24" s="64">
        <v>6.33</v>
      </c>
      <c r="M24" s="64">
        <v>5</v>
      </c>
      <c r="N24" s="64">
        <v>6.6</v>
      </c>
      <c r="O24" s="64">
        <v>7</v>
      </c>
      <c r="P24" s="64">
        <v>5.83</v>
      </c>
      <c r="Q24" s="64">
        <v>5.6</v>
      </c>
      <c r="R24" s="64">
        <v>6.7</v>
      </c>
      <c r="S24" s="64">
        <v>5.2</v>
      </c>
      <c r="T24" s="64">
        <v>7.05</v>
      </c>
      <c r="U24" s="64">
        <v>5.45</v>
      </c>
      <c r="V24" s="64">
        <v>7.2</v>
      </c>
      <c r="W24" s="64">
        <v>5</v>
      </c>
      <c r="X24" s="64">
        <f t="shared" si="0"/>
        <v>129.41</v>
      </c>
    </row>
    <row r="25" spans="1:24" ht="14.25">
      <c r="A25" s="64" t="s">
        <v>135</v>
      </c>
      <c r="B25" s="64">
        <v>5.3</v>
      </c>
      <c r="C25" s="64">
        <v>5.9</v>
      </c>
      <c r="D25" s="64">
        <v>7</v>
      </c>
      <c r="E25" s="64">
        <v>6.1</v>
      </c>
      <c r="F25" s="64">
        <v>6.33</v>
      </c>
      <c r="G25" s="64">
        <v>7.1</v>
      </c>
      <c r="H25" s="64">
        <v>4.2</v>
      </c>
      <c r="I25" s="64">
        <v>5.5</v>
      </c>
      <c r="J25" s="64">
        <v>5</v>
      </c>
      <c r="K25" s="64">
        <v>4.5</v>
      </c>
      <c r="L25" s="64">
        <v>5</v>
      </c>
      <c r="M25" s="64">
        <v>5.5</v>
      </c>
      <c r="N25" s="64">
        <v>3.7</v>
      </c>
      <c r="O25" s="64">
        <v>5.4</v>
      </c>
      <c r="P25" s="64">
        <v>5.03</v>
      </c>
      <c r="Q25" s="64">
        <v>4.7</v>
      </c>
      <c r="R25" s="64">
        <v>5.4</v>
      </c>
      <c r="S25" s="64">
        <v>4.3</v>
      </c>
      <c r="T25" s="64">
        <v>5</v>
      </c>
      <c r="U25" s="64">
        <v>5.6</v>
      </c>
      <c r="V25" s="64">
        <v>6.8</v>
      </c>
      <c r="W25" s="64">
        <v>4.4</v>
      </c>
      <c r="X25" s="64">
        <f t="shared" si="0"/>
        <v>117.76000000000002</v>
      </c>
    </row>
    <row r="26" spans="1:24" ht="14.25">
      <c r="A26" s="64" t="s">
        <v>136</v>
      </c>
      <c r="B26" s="64">
        <v>5</v>
      </c>
      <c r="C26" s="64">
        <v>6.8</v>
      </c>
      <c r="D26" s="64">
        <v>7.3</v>
      </c>
      <c r="E26" s="64">
        <v>7.3</v>
      </c>
      <c r="F26" s="64">
        <v>5.8</v>
      </c>
      <c r="G26" s="64">
        <v>6.95</v>
      </c>
      <c r="H26" s="64">
        <v>6.9</v>
      </c>
      <c r="I26" s="64">
        <v>7.2</v>
      </c>
      <c r="J26" s="64">
        <v>5</v>
      </c>
      <c r="K26" s="64">
        <v>4.67</v>
      </c>
      <c r="L26" s="64">
        <v>5.3</v>
      </c>
      <c r="M26" s="64">
        <v>5.3</v>
      </c>
      <c r="N26" s="64">
        <v>6.3</v>
      </c>
      <c r="O26" s="64">
        <v>4.8</v>
      </c>
      <c r="P26" s="64">
        <v>5.23</v>
      </c>
      <c r="Q26" s="64">
        <v>5</v>
      </c>
      <c r="R26" s="64">
        <v>7</v>
      </c>
      <c r="S26" s="64">
        <v>5</v>
      </c>
      <c r="T26" s="64">
        <v>6</v>
      </c>
      <c r="U26" s="64">
        <v>7.9</v>
      </c>
      <c r="V26" s="64">
        <v>7</v>
      </c>
      <c r="W26" s="64">
        <v>4.8</v>
      </c>
      <c r="X26" s="64">
        <f t="shared" si="0"/>
        <v>132.55</v>
      </c>
    </row>
    <row r="27" spans="1:24" ht="14.25">
      <c r="A27" s="64" t="s">
        <v>137</v>
      </c>
      <c r="B27" s="64">
        <v>5.25</v>
      </c>
      <c r="C27" s="64">
        <v>5.2</v>
      </c>
      <c r="D27" s="64">
        <v>7.55</v>
      </c>
      <c r="E27" s="64">
        <v>6.7</v>
      </c>
      <c r="F27" s="64">
        <v>6</v>
      </c>
      <c r="G27" s="64">
        <v>5.88</v>
      </c>
      <c r="H27" s="64">
        <v>6</v>
      </c>
      <c r="I27" s="64">
        <v>7.3</v>
      </c>
      <c r="J27" s="64">
        <v>5.25</v>
      </c>
      <c r="K27" s="64">
        <v>6</v>
      </c>
      <c r="L27" s="64">
        <v>5</v>
      </c>
      <c r="M27" s="64">
        <v>6.7</v>
      </c>
      <c r="N27" s="64">
        <v>5.7</v>
      </c>
      <c r="O27" s="64">
        <v>7.15</v>
      </c>
      <c r="P27" s="64">
        <v>5.9</v>
      </c>
      <c r="Q27" s="64">
        <v>5.9</v>
      </c>
      <c r="R27" s="64">
        <v>6.5</v>
      </c>
      <c r="S27" s="64">
        <v>5</v>
      </c>
      <c r="T27" s="64">
        <v>6</v>
      </c>
      <c r="U27" s="64">
        <v>6.2</v>
      </c>
      <c r="V27" s="64">
        <v>7.6</v>
      </c>
      <c r="W27" s="64">
        <v>5</v>
      </c>
      <c r="X27" s="64">
        <f t="shared" si="0"/>
        <v>133.78000000000003</v>
      </c>
    </row>
    <row r="28" spans="1:24" ht="14.25">
      <c r="A28" s="64" t="s">
        <v>152</v>
      </c>
      <c r="B28" s="64">
        <v>5.63</v>
      </c>
      <c r="C28" s="64">
        <v>6.1</v>
      </c>
      <c r="D28" s="64">
        <v>7.49</v>
      </c>
      <c r="E28" s="64">
        <v>6.15</v>
      </c>
      <c r="F28" s="64">
        <v>7.15</v>
      </c>
      <c r="G28" s="64">
        <v>6.67</v>
      </c>
      <c r="H28" s="64">
        <v>7.4</v>
      </c>
      <c r="I28" s="64">
        <v>6.5</v>
      </c>
      <c r="J28" s="64">
        <v>4.25</v>
      </c>
      <c r="K28" s="64">
        <v>5.4</v>
      </c>
      <c r="L28" s="64">
        <v>5.67</v>
      </c>
      <c r="M28" s="64">
        <v>6.67</v>
      </c>
      <c r="N28" s="64">
        <v>4.64</v>
      </c>
      <c r="O28" s="64">
        <v>6.95</v>
      </c>
      <c r="P28" s="64">
        <v>6.05</v>
      </c>
      <c r="Q28" s="64">
        <v>5.87</v>
      </c>
      <c r="R28" s="64">
        <v>6.6</v>
      </c>
      <c r="S28" s="64">
        <v>3.8</v>
      </c>
      <c r="T28" s="64">
        <v>5.1</v>
      </c>
      <c r="U28" s="64">
        <v>5.9</v>
      </c>
      <c r="V28" s="64">
        <v>8.37</v>
      </c>
      <c r="W28" s="64">
        <v>5.8</v>
      </c>
      <c r="X28" s="64">
        <f t="shared" si="0"/>
        <v>134.16</v>
      </c>
    </row>
    <row r="29" spans="1:24" ht="14.25">
      <c r="A29" s="64" t="s">
        <v>153</v>
      </c>
      <c r="B29" s="64">
        <v>5.5</v>
      </c>
      <c r="C29" s="64">
        <v>6.3</v>
      </c>
      <c r="D29" s="64">
        <v>8.04</v>
      </c>
      <c r="E29" s="64">
        <v>6</v>
      </c>
      <c r="F29" s="64">
        <v>7.12</v>
      </c>
      <c r="G29" s="64">
        <v>6.43</v>
      </c>
      <c r="H29" s="64">
        <v>6</v>
      </c>
      <c r="I29" s="64">
        <v>5.5</v>
      </c>
      <c r="J29" s="64">
        <v>3.8</v>
      </c>
      <c r="K29" s="64">
        <v>5.87</v>
      </c>
      <c r="L29" s="64">
        <v>5.47</v>
      </c>
      <c r="M29" s="64">
        <v>7.1</v>
      </c>
      <c r="N29" s="64">
        <v>6.19</v>
      </c>
      <c r="O29" s="64">
        <v>6.05</v>
      </c>
      <c r="P29" s="64">
        <v>5.2</v>
      </c>
      <c r="Q29" s="64">
        <v>5.33</v>
      </c>
      <c r="R29" s="64">
        <v>5.8</v>
      </c>
      <c r="S29" s="64">
        <v>4.2</v>
      </c>
      <c r="T29" s="64">
        <v>6.25</v>
      </c>
      <c r="U29" s="64">
        <v>6.33</v>
      </c>
      <c r="V29" s="64">
        <v>8</v>
      </c>
      <c r="W29" s="64">
        <v>6</v>
      </c>
      <c r="X29" s="64">
        <f t="shared" si="0"/>
        <v>132.48</v>
      </c>
    </row>
    <row r="30" spans="1:24" ht="14.25">
      <c r="A30" s="64" t="s">
        <v>138</v>
      </c>
      <c r="B30" s="64">
        <v>4.75</v>
      </c>
      <c r="C30" s="64">
        <v>5.7</v>
      </c>
      <c r="D30" s="64">
        <v>6.8</v>
      </c>
      <c r="E30" s="64">
        <v>6.7</v>
      </c>
      <c r="F30" s="64">
        <v>4.7</v>
      </c>
      <c r="G30" s="64">
        <v>6.3</v>
      </c>
      <c r="H30" s="64">
        <v>6.3</v>
      </c>
      <c r="I30" s="64">
        <v>5.94</v>
      </c>
      <c r="J30" s="64">
        <v>4.5</v>
      </c>
      <c r="K30" s="64">
        <v>6.87</v>
      </c>
      <c r="L30" s="64">
        <v>5.4</v>
      </c>
      <c r="M30" s="64">
        <v>6.5</v>
      </c>
      <c r="N30" s="64">
        <v>4.15</v>
      </c>
      <c r="O30" s="64">
        <v>5.95</v>
      </c>
      <c r="P30" s="64">
        <v>5.95</v>
      </c>
      <c r="Q30" s="64">
        <v>5.65</v>
      </c>
      <c r="R30" s="64">
        <v>6.47</v>
      </c>
      <c r="S30" s="64">
        <v>3.8</v>
      </c>
      <c r="T30" s="64">
        <v>7.15</v>
      </c>
      <c r="U30" s="64">
        <v>6.6</v>
      </c>
      <c r="V30" s="64">
        <v>7.35</v>
      </c>
      <c r="W30" s="64">
        <v>5.27</v>
      </c>
      <c r="X30" s="64">
        <f t="shared" si="0"/>
        <v>128.79999999999998</v>
      </c>
    </row>
    <row r="31" spans="1:24" ht="14.25">
      <c r="A31" s="64" t="s">
        <v>139</v>
      </c>
      <c r="B31" s="64">
        <v>7</v>
      </c>
      <c r="C31" s="64">
        <v>6.5</v>
      </c>
      <c r="D31" s="64">
        <v>6.9</v>
      </c>
      <c r="E31" s="64">
        <v>5.65</v>
      </c>
      <c r="F31" s="64">
        <v>7.2</v>
      </c>
      <c r="G31" s="64">
        <v>6.5</v>
      </c>
      <c r="H31" s="64">
        <v>6.8</v>
      </c>
      <c r="I31" s="64">
        <v>5.6</v>
      </c>
      <c r="J31" s="64">
        <v>4.7</v>
      </c>
      <c r="K31" s="64">
        <v>5.6</v>
      </c>
      <c r="L31" s="64">
        <v>7.3</v>
      </c>
      <c r="M31" s="64">
        <v>5.5</v>
      </c>
      <c r="N31" s="64">
        <v>5.7</v>
      </c>
      <c r="O31" s="64">
        <v>4.8</v>
      </c>
      <c r="P31" s="64">
        <v>5.03</v>
      </c>
      <c r="Q31" s="64">
        <v>5</v>
      </c>
      <c r="R31" s="64">
        <v>5.8</v>
      </c>
      <c r="S31" s="64">
        <v>4.1</v>
      </c>
      <c r="T31" s="64">
        <v>5.6</v>
      </c>
      <c r="U31" s="64">
        <v>5.6</v>
      </c>
      <c r="V31" s="64">
        <v>7.7</v>
      </c>
      <c r="W31" s="64">
        <v>4.3</v>
      </c>
      <c r="X31" s="64">
        <f t="shared" si="0"/>
        <v>128.88</v>
      </c>
    </row>
    <row r="32" spans="1:24" ht="14.25">
      <c r="A32" s="64" t="s">
        <v>19</v>
      </c>
      <c r="B32" s="64">
        <v>6.7</v>
      </c>
      <c r="C32" s="64">
        <v>5.5</v>
      </c>
      <c r="D32" s="64">
        <v>7.9</v>
      </c>
      <c r="E32" s="64">
        <v>5.75</v>
      </c>
      <c r="F32" s="64">
        <v>7.95</v>
      </c>
      <c r="G32" s="64">
        <v>6.55</v>
      </c>
      <c r="H32" s="64">
        <v>6.6</v>
      </c>
      <c r="I32" s="64">
        <v>6.1</v>
      </c>
      <c r="J32" s="64">
        <v>4.2</v>
      </c>
      <c r="K32" s="64">
        <v>4.7</v>
      </c>
      <c r="L32" s="64">
        <v>6.3</v>
      </c>
      <c r="M32" s="64">
        <v>5.8</v>
      </c>
      <c r="N32" s="64">
        <v>4.7</v>
      </c>
      <c r="O32" s="64">
        <v>6.1</v>
      </c>
      <c r="P32" s="64">
        <v>6.13</v>
      </c>
      <c r="Q32" s="64">
        <v>6.3</v>
      </c>
      <c r="R32" s="64">
        <v>6.3</v>
      </c>
      <c r="S32" s="64">
        <v>4.5</v>
      </c>
      <c r="T32" s="64">
        <v>5.9</v>
      </c>
      <c r="U32" s="64">
        <v>7.03</v>
      </c>
      <c r="V32" s="64">
        <v>8.2</v>
      </c>
      <c r="W32" s="64">
        <v>5.2</v>
      </c>
      <c r="X32" s="64">
        <f t="shared" si="0"/>
        <v>134.41</v>
      </c>
    </row>
    <row r="33" spans="1:24" ht="14.25">
      <c r="A33" s="64" t="s">
        <v>20</v>
      </c>
      <c r="B33" s="64">
        <v>5</v>
      </c>
      <c r="C33" s="64">
        <v>6.2</v>
      </c>
      <c r="D33" s="64">
        <v>6.55</v>
      </c>
      <c r="E33" s="64">
        <v>5.35</v>
      </c>
      <c r="F33" s="64">
        <v>5.95</v>
      </c>
      <c r="G33" s="64">
        <v>7.2</v>
      </c>
      <c r="H33" s="64">
        <v>7.3</v>
      </c>
      <c r="I33" s="64">
        <v>7.6</v>
      </c>
      <c r="J33" s="64">
        <v>4.5</v>
      </c>
      <c r="K33" s="64">
        <v>6.33</v>
      </c>
      <c r="L33" s="64">
        <v>6.8</v>
      </c>
      <c r="M33" s="64">
        <v>7</v>
      </c>
      <c r="N33" s="64">
        <v>5.8</v>
      </c>
      <c r="O33" s="64">
        <v>6.5</v>
      </c>
      <c r="P33" s="64">
        <v>6.33</v>
      </c>
      <c r="Q33" s="64">
        <v>6.2</v>
      </c>
      <c r="R33" s="64">
        <v>6.8</v>
      </c>
      <c r="S33" s="64">
        <v>4.7</v>
      </c>
      <c r="T33" s="64">
        <v>7.1</v>
      </c>
      <c r="U33" s="64">
        <v>6.57</v>
      </c>
      <c r="V33" s="64">
        <v>7.6</v>
      </c>
      <c r="W33" s="64">
        <v>4</v>
      </c>
      <c r="X33" s="64">
        <f t="shared" si="0"/>
        <v>137.38</v>
      </c>
    </row>
    <row r="34" spans="1:24" ht="14.25">
      <c r="A34" s="64" t="s">
        <v>122</v>
      </c>
      <c r="B34" s="64">
        <v>6.75</v>
      </c>
      <c r="C34" s="64">
        <v>6.7</v>
      </c>
      <c r="D34" s="64">
        <v>7.4</v>
      </c>
      <c r="E34" s="64">
        <v>8.6</v>
      </c>
      <c r="F34" s="64">
        <v>6.62</v>
      </c>
      <c r="G34" s="64">
        <v>6.7</v>
      </c>
      <c r="H34" s="64">
        <v>8.4</v>
      </c>
      <c r="I34" s="64">
        <v>6.3</v>
      </c>
      <c r="J34" s="64">
        <v>5.15</v>
      </c>
      <c r="K34" s="64">
        <v>5.73</v>
      </c>
      <c r="L34" s="64">
        <v>6.23</v>
      </c>
      <c r="M34" s="64">
        <v>6.35</v>
      </c>
      <c r="N34" s="64">
        <v>6.5</v>
      </c>
      <c r="O34" s="64">
        <v>6.85</v>
      </c>
      <c r="P34" s="64">
        <v>6.3</v>
      </c>
      <c r="Q34" s="64">
        <v>6.4</v>
      </c>
      <c r="R34" s="64">
        <v>5.8</v>
      </c>
      <c r="S34" s="64">
        <v>4.8</v>
      </c>
      <c r="T34" s="64">
        <v>6.6</v>
      </c>
      <c r="U34" s="64">
        <v>6.6</v>
      </c>
      <c r="V34" s="64">
        <v>8.5</v>
      </c>
      <c r="W34" s="64">
        <v>7.43</v>
      </c>
      <c r="X34" s="64">
        <f t="shared" si="0"/>
        <v>146.70999999999998</v>
      </c>
    </row>
    <row r="35" spans="1:24" ht="14.25">
      <c r="A35" s="64" t="s">
        <v>154</v>
      </c>
      <c r="B35" s="64">
        <v>4.8</v>
      </c>
      <c r="C35" s="64">
        <v>5.4</v>
      </c>
      <c r="D35" s="64">
        <v>8</v>
      </c>
      <c r="E35" s="64">
        <v>6.65</v>
      </c>
      <c r="F35" s="64">
        <v>6.7</v>
      </c>
      <c r="G35" s="64">
        <v>7.25</v>
      </c>
      <c r="H35" s="64">
        <v>7.3</v>
      </c>
      <c r="I35" s="64">
        <v>8.1</v>
      </c>
      <c r="J35" s="64">
        <v>5.2</v>
      </c>
      <c r="K35" s="64">
        <v>4.43</v>
      </c>
      <c r="L35" s="64">
        <v>5.8</v>
      </c>
      <c r="M35" s="64">
        <v>6.8</v>
      </c>
      <c r="N35" s="64">
        <v>4.5</v>
      </c>
      <c r="O35" s="64">
        <v>5.1</v>
      </c>
      <c r="P35" s="64">
        <v>5.47</v>
      </c>
      <c r="Q35" s="64">
        <v>6.1</v>
      </c>
      <c r="R35" s="64">
        <v>5</v>
      </c>
      <c r="S35" s="64">
        <v>4.5</v>
      </c>
      <c r="T35" s="64">
        <v>8</v>
      </c>
      <c r="U35" s="64">
        <v>7.8</v>
      </c>
      <c r="V35" s="64">
        <v>6.2</v>
      </c>
      <c r="W35" s="64">
        <v>5.8</v>
      </c>
      <c r="X35" s="64">
        <f t="shared" si="0"/>
        <v>134.89999999999998</v>
      </c>
    </row>
    <row r="36" spans="1:24" ht="14.25">
      <c r="A36" s="64" t="s">
        <v>155</v>
      </c>
      <c r="B36" s="64">
        <v>5.5</v>
      </c>
      <c r="C36" s="64">
        <v>5.9</v>
      </c>
      <c r="D36" s="64">
        <v>7.75</v>
      </c>
      <c r="E36" s="64">
        <v>6.5</v>
      </c>
      <c r="F36" s="64">
        <v>5.75</v>
      </c>
      <c r="G36" s="64">
        <v>5.55</v>
      </c>
      <c r="H36" s="64">
        <v>7.2</v>
      </c>
      <c r="I36" s="64">
        <v>6.7</v>
      </c>
      <c r="J36" s="64">
        <v>4.5</v>
      </c>
      <c r="K36" s="64">
        <v>6.33</v>
      </c>
      <c r="L36" s="64">
        <v>5.8</v>
      </c>
      <c r="M36" s="64">
        <v>6.3</v>
      </c>
      <c r="N36" s="64">
        <v>4.3</v>
      </c>
      <c r="O36" s="64">
        <v>5.8</v>
      </c>
      <c r="P36" s="64">
        <v>5.97</v>
      </c>
      <c r="Q36" s="64">
        <v>6.8</v>
      </c>
      <c r="R36" s="64">
        <v>4.5</v>
      </c>
      <c r="S36" s="64">
        <v>3.8</v>
      </c>
      <c r="T36" s="64">
        <v>7.4</v>
      </c>
      <c r="U36" s="64">
        <v>6.5</v>
      </c>
      <c r="V36" s="64">
        <v>4.2</v>
      </c>
      <c r="W36" s="64">
        <v>4.8</v>
      </c>
      <c r="X36" s="64">
        <f t="shared" si="0"/>
        <v>127.85</v>
      </c>
    </row>
    <row r="37" spans="1:24" ht="14.25">
      <c r="A37" s="64" t="s">
        <v>140</v>
      </c>
      <c r="B37" s="64">
        <v>4.5</v>
      </c>
      <c r="C37" s="64">
        <v>6.5</v>
      </c>
      <c r="D37" s="64">
        <v>6.79</v>
      </c>
      <c r="E37" s="64">
        <v>7.15</v>
      </c>
      <c r="F37" s="64">
        <v>5.4</v>
      </c>
      <c r="G37" s="64">
        <v>7.02</v>
      </c>
      <c r="H37" s="64">
        <v>5.8</v>
      </c>
      <c r="I37" s="64">
        <v>6.27</v>
      </c>
      <c r="J37" s="64">
        <v>3.85</v>
      </c>
      <c r="K37" s="64">
        <v>4.1</v>
      </c>
      <c r="L37" s="64">
        <v>6.37</v>
      </c>
      <c r="M37" s="64">
        <v>6.5</v>
      </c>
      <c r="N37" s="64">
        <v>4.7</v>
      </c>
      <c r="O37" s="64">
        <v>4.75</v>
      </c>
      <c r="P37" s="64">
        <v>4.4</v>
      </c>
      <c r="Q37" s="64">
        <v>5.67</v>
      </c>
      <c r="R37" s="64">
        <v>5.13</v>
      </c>
      <c r="S37" s="64">
        <v>3.6</v>
      </c>
      <c r="T37" s="64">
        <v>6.7</v>
      </c>
      <c r="U37" s="64">
        <v>6.52</v>
      </c>
      <c r="V37" s="64">
        <v>6.5</v>
      </c>
      <c r="W37" s="64">
        <v>4.55</v>
      </c>
      <c r="X37" s="64">
        <f t="shared" si="0"/>
        <v>122.77</v>
      </c>
    </row>
    <row r="38" spans="1:24" ht="14.25">
      <c r="A38" s="64" t="s">
        <v>141</v>
      </c>
      <c r="B38" s="64">
        <v>5.25</v>
      </c>
      <c r="C38" s="64">
        <v>6.4</v>
      </c>
      <c r="D38" s="64">
        <v>8.3</v>
      </c>
      <c r="E38" s="64">
        <v>7.5</v>
      </c>
      <c r="F38" s="64">
        <v>6.05</v>
      </c>
      <c r="G38" s="64">
        <v>5.4</v>
      </c>
      <c r="H38" s="64">
        <v>8.1</v>
      </c>
      <c r="I38" s="64">
        <v>6.97</v>
      </c>
      <c r="J38" s="64">
        <v>4.15</v>
      </c>
      <c r="K38" s="64">
        <v>6.55</v>
      </c>
      <c r="L38" s="64">
        <v>6.65</v>
      </c>
      <c r="M38" s="64">
        <v>4.55</v>
      </c>
      <c r="N38" s="64">
        <v>5.34</v>
      </c>
      <c r="O38" s="64">
        <v>7.25</v>
      </c>
      <c r="P38" s="64">
        <v>5.75</v>
      </c>
      <c r="Q38" s="64">
        <v>4.95</v>
      </c>
      <c r="R38" s="64">
        <v>5.93</v>
      </c>
      <c r="S38" s="64">
        <v>5</v>
      </c>
      <c r="T38" s="64">
        <v>7.8</v>
      </c>
      <c r="U38" s="64">
        <v>6.5</v>
      </c>
      <c r="V38" s="64">
        <v>6.45</v>
      </c>
      <c r="W38" s="64">
        <v>5.37</v>
      </c>
      <c r="X38" s="64">
        <f t="shared" si="0"/>
        <v>136.21</v>
      </c>
    </row>
    <row r="39" spans="1:24" ht="14.25">
      <c r="A39" s="64" t="s">
        <v>22</v>
      </c>
      <c r="B39" s="64">
        <v>6.25</v>
      </c>
      <c r="C39" s="64">
        <v>7.5</v>
      </c>
      <c r="D39" s="64">
        <v>7.85</v>
      </c>
      <c r="E39" s="64">
        <v>7.8</v>
      </c>
      <c r="F39" s="64">
        <v>6.85</v>
      </c>
      <c r="G39" s="64">
        <v>7</v>
      </c>
      <c r="H39" s="64">
        <v>7</v>
      </c>
      <c r="I39" s="64">
        <v>6.44</v>
      </c>
      <c r="J39" s="64">
        <v>4.6</v>
      </c>
      <c r="K39" s="64">
        <v>5.15</v>
      </c>
      <c r="L39" s="64">
        <v>6.8</v>
      </c>
      <c r="M39" s="64">
        <v>6.75</v>
      </c>
      <c r="N39" s="64">
        <v>6.2</v>
      </c>
      <c r="O39" s="64">
        <v>6.25</v>
      </c>
      <c r="P39" s="64">
        <v>5.55</v>
      </c>
      <c r="Q39" s="64">
        <v>4.7</v>
      </c>
      <c r="R39" s="64">
        <v>5.93</v>
      </c>
      <c r="S39" s="64">
        <v>6.2</v>
      </c>
      <c r="T39" s="64">
        <v>7.55</v>
      </c>
      <c r="U39" s="64">
        <v>6.95</v>
      </c>
      <c r="V39" s="64">
        <v>7.35</v>
      </c>
      <c r="W39" s="64">
        <v>6.4</v>
      </c>
      <c r="X39" s="64">
        <f t="shared" si="0"/>
        <v>143.07</v>
      </c>
    </row>
    <row r="40" spans="1:24" ht="14.25">
      <c r="A40" s="64" t="s">
        <v>23</v>
      </c>
      <c r="B40" s="64">
        <v>6.25</v>
      </c>
      <c r="C40" s="64">
        <v>6.7</v>
      </c>
      <c r="D40" s="64">
        <v>7.4</v>
      </c>
      <c r="E40" s="64">
        <v>7.75</v>
      </c>
      <c r="F40" s="64">
        <v>6.8</v>
      </c>
      <c r="G40" s="64">
        <v>6.05</v>
      </c>
      <c r="H40" s="64">
        <v>6.7</v>
      </c>
      <c r="I40" s="64">
        <v>6.24</v>
      </c>
      <c r="J40" s="64">
        <v>4.4</v>
      </c>
      <c r="K40" s="64">
        <v>5.25</v>
      </c>
      <c r="L40" s="64">
        <v>6.2</v>
      </c>
      <c r="M40" s="64">
        <v>5.75</v>
      </c>
      <c r="N40" s="64">
        <v>7.25</v>
      </c>
      <c r="O40" s="64">
        <v>5.25</v>
      </c>
      <c r="P40" s="64">
        <v>6.75</v>
      </c>
      <c r="Q40" s="64">
        <v>5.45</v>
      </c>
      <c r="R40" s="64">
        <v>5.97</v>
      </c>
      <c r="S40" s="64">
        <v>4.4</v>
      </c>
      <c r="T40" s="64">
        <v>7.3</v>
      </c>
      <c r="U40" s="64">
        <v>6.87</v>
      </c>
      <c r="V40" s="64">
        <v>6.25</v>
      </c>
      <c r="W40" s="64">
        <v>6.4</v>
      </c>
      <c r="X40" s="64">
        <f t="shared" si="0"/>
        <v>137.38000000000002</v>
      </c>
    </row>
  </sheetData>
  <mergeCells count="1">
    <mergeCell ref="A1:Y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L24" sqref="L24"/>
    </sheetView>
  </sheetViews>
  <sheetFormatPr defaultColWidth="9.00390625" defaultRowHeight="14.25"/>
  <cols>
    <col min="1" max="1" width="4.75390625" style="22" customWidth="1"/>
    <col min="2" max="2" width="4.625" style="22" customWidth="1"/>
    <col min="3" max="3" width="4.875" style="22" customWidth="1"/>
    <col min="4" max="4" width="6.875" style="22" customWidth="1"/>
    <col min="5" max="5" width="5.625" style="22" customWidth="1"/>
    <col min="6" max="6" width="7.875" style="22" customWidth="1"/>
    <col min="7" max="7" width="11.25390625" style="22" customWidth="1"/>
    <col min="8" max="8" width="9.875" style="22" customWidth="1"/>
    <col min="9" max="9" width="5.75390625" style="22" customWidth="1"/>
    <col min="10" max="10" width="7.00390625" style="20" customWidth="1"/>
    <col min="11" max="11" width="7.00390625" style="22" customWidth="1"/>
    <col min="12" max="12" width="6.50390625" style="22" customWidth="1"/>
    <col min="13" max="16384" width="9.00390625" style="22" customWidth="1"/>
  </cols>
  <sheetData>
    <row r="1" spans="1:12" ht="14.25">
      <c r="A1" s="81" t="s">
        <v>105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65"/>
    </row>
    <row r="2" spans="1:12" ht="14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65"/>
    </row>
    <row r="3" spans="1:12" ht="22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39</v>
      </c>
      <c r="G3" s="3" t="s">
        <v>6</v>
      </c>
      <c r="H3" s="4" t="s">
        <v>10</v>
      </c>
      <c r="I3" s="5" t="s">
        <v>106</v>
      </c>
      <c r="J3" s="42" t="s">
        <v>12</v>
      </c>
      <c r="K3" s="2" t="s">
        <v>14</v>
      </c>
      <c r="L3" s="6" t="s">
        <v>15</v>
      </c>
    </row>
    <row r="4" spans="1:12" s="13" customFormat="1" ht="14.25">
      <c r="A4" s="31" t="s">
        <v>187</v>
      </c>
      <c r="B4" s="70">
        <v>54</v>
      </c>
      <c r="C4" s="70">
        <v>44</v>
      </c>
      <c r="D4" s="70">
        <f>'总分'!Y6</f>
        <v>98.72999999999998</v>
      </c>
      <c r="E4" s="70">
        <f>'总分统计'!X6</f>
        <v>143.11000000000004</v>
      </c>
      <c r="F4" s="70">
        <f>'总分 (2)'!O6</f>
        <v>70.46</v>
      </c>
      <c r="G4" s="70">
        <f aca="true" t="shared" si="0" ref="G4:G41">SUM(B4:F4)</f>
        <v>410.3</v>
      </c>
      <c r="H4" s="70">
        <f aca="true" t="shared" si="1" ref="H4:H41">SUM(G4:G4)</f>
        <v>410.3</v>
      </c>
      <c r="I4" s="11">
        <v>100</v>
      </c>
      <c r="J4" s="23">
        <v>21.5</v>
      </c>
      <c r="K4" s="23">
        <f>SUM(I4+J4)</f>
        <v>121.5</v>
      </c>
      <c r="L4" s="8" t="s">
        <v>188</v>
      </c>
    </row>
    <row r="5" spans="1:12" s="13" customFormat="1" ht="14.25">
      <c r="A5" s="31" t="s">
        <v>68</v>
      </c>
      <c r="B5" s="70">
        <v>54</v>
      </c>
      <c r="C5" s="70">
        <v>51</v>
      </c>
      <c r="D5" s="70">
        <f>'总分'!Y5</f>
        <v>90.85</v>
      </c>
      <c r="E5" s="70">
        <f>'总分统计'!X5</f>
        <v>137.06</v>
      </c>
      <c r="F5" s="70">
        <f>'总分 (2)'!O5</f>
        <v>69.6</v>
      </c>
      <c r="G5" s="70">
        <f t="shared" si="0"/>
        <v>402.51</v>
      </c>
      <c r="H5" s="70">
        <f t="shared" si="1"/>
        <v>402.51</v>
      </c>
      <c r="I5" s="11">
        <v>95</v>
      </c>
      <c r="J5" s="23">
        <v>16</v>
      </c>
      <c r="K5" s="23">
        <f aca="true" t="shared" si="2" ref="K5:K41">SUM(I5+J5)</f>
        <v>111</v>
      </c>
      <c r="L5" s="69" t="s">
        <v>70</v>
      </c>
    </row>
    <row r="6" spans="1:12" s="13" customFormat="1" ht="14.25">
      <c r="A6" s="31" t="s">
        <v>66</v>
      </c>
      <c r="B6" s="70">
        <v>41</v>
      </c>
      <c r="C6" s="70">
        <v>40</v>
      </c>
      <c r="D6" s="70">
        <f>'总分'!Y3</f>
        <v>94.72999999999999</v>
      </c>
      <c r="E6" s="70">
        <f>'总分统计'!X3</f>
        <v>131.77999999999997</v>
      </c>
      <c r="F6" s="70">
        <f>'总分 (2)'!O3</f>
        <v>67.77</v>
      </c>
      <c r="G6" s="70">
        <f t="shared" si="0"/>
        <v>375.28</v>
      </c>
      <c r="H6" s="70">
        <f t="shared" si="1"/>
        <v>375.28</v>
      </c>
      <c r="I6" s="11">
        <v>90</v>
      </c>
      <c r="J6" s="23">
        <v>38.5</v>
      </c>
      <c r="K6" s="23">
        <f t="shared" si="2"/>
        <v>128.5</v>
      </c>
      <c r="L6" s="8" t="s">
        <v>185</v>
      </c>
    </row>
    <row r="7" spans="1:12" s="13" customFormat="1" ht="14.25">
      <c r="A7" s="31" t="s">
        <v>24</v>
      </c>
      <c r="B7" s="70">
        <v>43</v>
      </c>
      <c r="C7" s="70">
        <v>30</v>
      </c>
      <c r="D7" s="70">
        <f>'总分'!Y7</f>
        <v>83.94000000000001</v>
      </c>
      <c r="E7" s="70">
        <f>'总分统计'!X7</f>
        <v>133.48999999999998</v>
      </c>
      <c r="F7" s="70">
        <f>'总分 (2)'!O7</f>
        <v>68.63</v>
      </c>
      <c r="G7" s="70">
        <f t="shared" si="0"/>
        <v>359.05999999999995</v>
      </c>
      <c r="H7" s="70">
        <f t="shared" si="1"/>
        <v>359.05999999999995</v>
      </c>
      <c r="I7" s="11">
        <v>85</v>
      </c>
      <c r="J7" s="23">
        <v>12.5</v>
      </c>
      <c r="K7" s="23">
        <f t="shared" si="2"/>
        <v>97.5</v>
      </c>
      <c r="L7" s="8" t="s">
        <v>103</v>
      </c>
    </row>
    <row r="8" spans="1:12" s="13" customFormat="1" ht="14.25">
      <c r="A8" s="31" t="s">
        <v>67</v>
      </c>
      <c r="B8" s="70">
        <v>37</v>
      </c>
      <c r="C8" s="70">
        <v>31</v>
      </c>
      <c r="D8" s="70">
        <f>'总分'!Y4</f>
        <v>66.35000000000001</v>
      </c>
      <c r="E8" s="70">
        <f>'总分统计'!X4</f>
        <v>111.66999999999996</v>
      </c>
      <c r="F8" s="70">
        <f>'总分 (2)'!O4</f>
        <v>57.79999999999999</v>
      </c>
      <c r="G8" s="70">
        <f t="shared" si="0"/>
        <v>303.82</v>
      </c>
      <c r="H8" s="70">
        <f t="shared" si="1"/>
        <v>303.82</v>
      </c>
      <c r="I8" s="11">
        <v>80</v>
      </c>
      <c r="J8" s="23">
        <v>4</v>
      </c>
      <c r="K8" s="23">
        <f t="shared" si="2"/>
        <v>84</v>
      </c>
      <c r="L8" s="23" t="s">
        <v>186</v>
      </c>
    </row>
    <row r="9" spans="1:12" s="66" customFormat="1" ht="15">
      <c r="A9" s="16" t="s">
        <v>214</v>
      </c>
      <c r="B9" s="17">
        <v>45</v>
      </c>
      <c r="C9" s="17">
        <v>24</v>
      </c>
      <c r="D9" s="17">
        <f>'总分'!Y9</f>
        <v>99.14999999999999</v>
      </c>
      <c r="E9" s="17">
        <f>'总分统计'!X9</f>
        <v>147.65</v>
      </c>
      <c r="F9" s="17">
        <f>'总分 (2)'!O9</f>
        <v>80.74999999999999</v>
      </c>
      <c r="G9" s="17">
        <f t="shared" si="0"/>
        <v>396.54999999999995</v>
      </c>
      <c r="H9" s="17">
        <f t="shared" si="1"/>
        <v>396.54999999999995</v>
      </c>
      <c r="I9" s="18">
        <v>100</v>
      </c>
      <c r="J9" s="17">
        <v>31.5</v>
      </c>
      <c r="K9" s="23">
        <f t="shared" si="2"/>
        <v>131.5</v>
      </c>
      <c r="L9" s="19" t="s">
        <v>189</v>
      </c>
    </row>
    <row r="10" spans="1:12" s="66" customFormat="1" ht="15">
      <c r="A10" s="16" t="s">
        <v>62</v>
      </c>
      <c r="B10" s="17">
        <v>45</v>
      </c>
      <c r="C10" s="17">
        <v>42</v>
      </c>
      <c r="D10" s="17">
        <f>'总分'!Y8</f>
        <v>92.55</v>
      </c>
      <c r="E10" s="17">
        <f>'总分统计'!X8</f>
        <v>140.75</v>
      </c>
      <c r="F10" s="17">
        <f>'总分 (2)'!O8</f>
        <v>74.55000000000001</v>
      </c>
      <c r="G10" s="17">
        <f t="shared" si="0"/>
        <v>394.85</v>
      </c>
      <c r="H10" s="17">
        <f t="shared" si="1"/>
        <v>394.85</v>
      </c>
      <c r="I10" s="18">
        <v>95</v>
      </c>
      <c r="J10" s="17">
        <v>30</v>
      </c>
      <c r="K10" s="23">
        <f t="shared" si="2"/>
        <v>125</v>
      </c>
      <c r="L10" s="19" t="s">
        <v>230</v>
      </c>
    </row>
    <row r="11" spans="1:12" s="66" customFormat="1" ht="14.25">
      <c r="A11" s="39" t="s">
        <v>25</v>
      </c>
      <c r="B11" s="17">
        <v>47</v>
      </c>
      <c r="C11" s="17">
        <v>35</v>
      </c>
      <c r="D11" s="17">
        <f>'总分'!Y12</f>
        <v>89.1</v>
      </c>
      <c r="E11" s="17">
        <f>'总分统计'!X12</f>
        <v>143.03000000000003</v>
      </c>
      <c r="F11" s="17">
        <f>'总分 (2)'!O12</f>
        <v>70.89999999999999</v>
      </c>
      <c r="G11" s="17">
        <f t="shared" si="0"/>
        <v>385.03</v>
      </c>
      <c r="H11" s="17">
        <f t="shared" si="1"/>
        <v>385.03</v>
      </c>
      <c r="I11" s="18">
        <v>90</v>
      </c>
      <c r="J11" s="71">
        <v>19</v>
      </c>
      <c r="K11" s="23">
        <f t="shared" si="2"/>
        <v>109</v>
      </c>
      <c r="L11" s="19" t="s">
        <v>219</v>
      </c>
    </row>
    <row r="12" spans="1:12" s="66" customFormat="1" ht="14.25">
      <c r="A12" s="39" t="s">
        <v>26</v>
      </c>
      <c r="B12" s="17">
        <v>53</v>
      </c>
      <c r="C12" s="17">
        <v>36</v>
      </c>
      <c r="D12" s="17">
        <f>'总分'!Y13</f>
        <v>85.6</v>
      </c>
      <c r="E12" s="17">
        <f>'总分统计'!X13</f>
        <v>134.69999999999996</v>
      </c>
      <c r="F12" s="17">
        <f>'总分 (2)'!O13</f>
        <v>72.39999999999999</v>
      </c>
      <c r="G12" s="17">
        <f t="shared" si="0"/>
        <v>381.69999999999993</v>
      </c>
      <c r="H12" s="17">
        <f t="shared" si="1"/>
        <v>381.69999999999993</v>
      </c>
      <c r="I12" s="18">
        <v>85</v>
      </c>
      <c r="J12" s="17">
        <v>14.5</v>
      </c>
      <c r="K12" s="23">
        <f t="shared" si="2"/>
        <v>99.5</v>
      </c>
      <c r="L12" s="17" t="s">
        <v>220</v>
      </c>
    </row>
    <row r="13" spans="1:12" s="66" customFormat="1" ht="15">
      <c r="A13" s="16" t="s">
        <v>215</v>
      </c>
      <c r="B13" s="17">
        <v>44</v>
      </c>
      <c r="C13" s="17">
        <v>45</v>
      </c>
      <c r="D13" s="17">
        <f>'总分'!Y10</f>
        <v>93.2</v>
      </c>
      <c r="E13" s="17">
        <f>'总分统计'!X10</f>
        <v>126.49000000000001</v>
      </c>
      <c r="F13" s="17">
        <f>'总分 (2)'!O10</f>
        <v>72.45</v>
      </c>
      <c r="G13" s="17">
        <f t="shared" si="0"/>
        <v>381.14</v>
      </c>
      <c r="H13" s="17">
        <f t="shared" si="1"/>
        <v>381.14</v>
      </c>
      <c r="I13" s="18">
        <v>80</v>
      </c>
      <c r="J13" s="72">
        <v>22</v>
      </c>
      <c r="K13" s="23">
        <f t="shared" si="2"/>
        <v>102</v>
      </c>
      <c r="L13" s="19" t="s">
        <v>216</v>
      </c>
    </row>
    <row r="14" spans="1:12" s="66" customFormat="1" ht="14.25">
      <c r="A14" s="16" t="s">
        <v>217</v>
      </c>
      <c r="B14" s="17">
        <v>32</v>
      </c>
      <c r="C14" s="17">
        <v>26</v>
      </c>
      <c r="D14" s="17">
        <f>'总分'!Y11</f>
        <v>89.07</v>
      </c>
      <c r="E14" s="17">
        <f>'总分统计'!X11</f>
        <v>142.1</v>
      </c>
      <c r="F14" s="17">
        <f>'总分 (2)'!O11</f>
        <v>73.9</v>
      </c>
      <c r="G14" s="17">
        <f t="shared" si="0"/>
        <v>363.06999999999994</v>
      </c>
      <c r="H14" s="17">
        <f t="shared" si="1"/>
        <v>363.06999999999994</v>
      </c>
      <c r="I14" s="18">
        <v>75</v>
      </c>
      <c r="J14" s="17">
        <v>25.5</v>
      </c>
      <c r="K14" s="23">
        <f t="shared" si="2"/>
        <v>100.5</v>
      </c>
      <c r="L14" s="19" t="s">
        <v>218</v>
      </c>
    </row>
    <row r="15" spans="1:12" s="13" customFormat="1" ht="14.25">
      <c r="A15" s="7" t="s">
        <v>27</v>
      </c>
      <c r="B15" s="23">
        <v>50</v>
      </c>
      <c r="C15" s="23">
        <v>33</v>
      </c>
      <c r="D15" s="23">
        <f>'总分'!Y17</f>
        <v>97.79</v>
      </c>
      <c r="E15" s="23">
        <f>'总分统计'!X17</f>
        <v>137.87000000000003</v>
      </c>
      <c r="F15" s="23">
        <f>'总分 (2)'!O17</f>
        <v>72.99000000000001</v>
      </c>
      <c r="G15" s="23">
        <f t="shared" si="0"/>
        <v>391.6500000000001</v>
      </c>
      <c r="H15" s="23">
        <f t="shared" si="1"/>
        <v>391.6500000000001</v>
      </c>
      <c r="I15" s="11">
        <v>100</v>
      </c>
      <c r="J15" s="23">
        <v>28</v>
      </c>
      <c r="K15" s="23">
        <f t="shared" si="2"/>
        <v>128</v>
      </c>
      <c r="L15" s="8" t="s">
        <v>231</v>
      </c>
    </row>
    <row r="16" spans="1:12" s="13" customFormat="1" ht="15">
      <c r="A16" s="7" t="s">
        <v>98</v>
      </c>
      <c r="B16" s="23">
        <v>48</v>
      </c>
      <c r="C16" s="23">
        <v>40</v>
      </c>
      <c r="D16" s="23">
        <f>'总分'!Y14</f>
        <v>95.20000000000002</v>
      </c>
      <c r="E16" s="23">
        <f>'总分统计'!X14</f>
        <v>135.61</v>
      </c>
      <c r="F16" s="23">
        <f>'总分 (2)'!O14</f>
        <v>70.71000000000001</v>
      </c>
      <c r="G16" s="23">
        <f t="shared" si="0"/>
        <v>389.5200000000001</v>
      </c>
      <c r="H16" s="23">
        <f t="shared" si="1"/>
        <v>389.5200000000001</v>
      </c>
      <c r="I16" s="11">
        <v>95</v>
      </c>
      <c r="J16" s="23">
        <v>28</v>
      </c>
      <c r="K16" s="23">
        <f t="shared" si="2"/>
        <v>123</v>
      </c>
      <c r="L16" s="8" t="s">
        <v>232</v>
      </c>
    </row>
    <row r="17" spans="1:12" s="13" customFormat="1" ht="14.25">
      <c r="A17" s="7" t="s">
        <v>84</v>
      </c>
      <c r="B17" s="23">
        <v>44</v>
      </c>
      <c r="C17" s="23">
        <v>49</v>
      </c>
      <c r="D17" s="23">
        <f>'总分'!Y20</f>
        <v>88.19</v>
      </c>
      <c r="E17" s="23">
        <f>'总分统计'!X20</f>
        <v>124.53</v>
      </c>
      <c r="F17" s="23">
        <f>'总分 (2)'!O20</f>
        <v>74.83</v>
      </c>
      <c r="G17" s="23">
        <f t="shared" si="0"/>
        <v>380.55</v>
      </c>
      <c r="H17" s="23">
        <f t="shared" si="1"/>
        <v>380.55</v>
      </c>
      <c r="I17" s="11">
        <v>90</v>
      </c>
      <c r="J17" s="23">
        <v>16</v>
      </c>
      <c r="K17" s="23">
        <f t="shared" si="2"/>
        <v>106</v>
      </c>
      <c r="L17" s="23" t="s">
        <v>73</v>
      </c>
    </row>
    <row r="18" spans="1:12" s="13" customFormat="1" ht="14.25">
      <c r="A18" s="7" t="s">
        <v>28</v>
      </c>
      <c r="B18" s="23">
        <v>37</v>
      </c>
      <c r="C18" s="23">
        <v>33</v>
      </c>
      <c r="D18" s="23">
        <f>'总分'!Y18</f>
        <v>93.35999999999999</v>
      </c>
      <c r="E18" s="23">
        <f>'总分统计'!X18</f>
        <v>133.41</v>
      </c>
      <c r="F18" s="23">
        <f>'总分 (2)'!O18</f>
        <v>75.25</v>
      </c>
      <c r="G18" s="23">
        <f t="shared" si="0"/>
        <v>372.02</v>
      </c>
      <c r="H18" s="23">
        <f t="shared" si="1"/>
        <v>372.02</v>
      </c>
      <c r="I18" s="11">
        <v>85</v>
      </c>
      <c r="J18" s="23">
        <v>14.5</v>
      </c>
      <c r="K18" s="23">
        <f>SUM(I18+J18)</f>
        <v>99.5</v>
      </c>
      <c r="L18" s="8" t="s">
        <v>76</v>
      </c>
    </row>
    <row r="19" spans="1:12" s="13" customFormat="1" ht="14.25">
      <c r="A19" s="7" t="s">
        <v>99</v>
      </c>
      <c r="B19" s="23">
        <v>37</v>
      </c>
      <c r="C19" s="23">
        <v>44</v>
      </c>
      <c r="D19" s="23">
        <f>'总分'!Y19</f>
        <v>81.54999999999998</v>
      </c>
      <c r="E19" s="23">
        <f>'总分统计'!X19</f>
        <v>130.8</v>
      </c>
      <c r="F19" s="23">
        <f>'总分 (2)'!O19</f>
        <v>71.3</v>
      </c>
      <c r="G19" s="23">
        <f t="shared" si="0"/>
        <v>364.65000000000003</v>
      </c>
      <c r="H19" s="23">
        <f t="shared" si="1"/>
        <v>364.65000000000003</v>
      </c>
      <c r="I19" s="11">
        <v>80</v>
      </c>
      <c r="J19" s="22">
        <v>5.5</v>
      </c>
      <c r="K19" s="23">
        <f t="shared" si="2"/>
        <v>85.5</v>
      </c>
      <c r="L19" s="8" t="s">
        <v>222</v>
      </c>
    </row>
    <row r="20" spans="1:12" s="13" customFormat="1" ht="15">
      <c r="A20" s="7" t="s">
        <v>57</v>
      </c>
      <c r="B20" s="23">
        <v>51</v>
      </c>
      <c r="C20" s="23">
        <v>25</v>
      </c>
      <c r="D20" s="23">
        <f>'总分'!Y15</f>
        <v>89.39000000000001</v>
      </c>
      <c r="E20" s="23">
        <f>'总分统计'!X15</f>
        <v>130.08</v>
      </c>
      <c r="F20" s="23">
        <f>'总分 (2)'!O15</f>
        <v>67.58</v>
      </c>
      <c r="G20" s="23">
        <f t="shared" si="0"/>
        <v>363.05</v>
      </c>
      <c r="H20" s="23">
        <f t="shared" si="1"/>
        <v>363.05</v>
      </c>
      <c r="I20" s="11">
        <v>75</v>
      </c>
      <c r="J20" s="23">
        <v>8</v>
      </c>
      <c r="K20" s="23">
        <f t="shared" si="2"/>
        <v>83</v>
      </c>
      <c r="L20" s="23" t="s">
        <v>221</v>
      </c>
    </row>
    <row r="21" spans="1:12" s="13" customFormat="1" ht="14.25">
      <c r="A21" s="7" t="s">
        <v>94</v>
      </c>
      <c r="B21" s="23">
        <v>33</v>
      </c>
      <c r="C21" s="23">
        <v>33</v>
      </c>
      <c r="D21" s="23">
        <f>'总分'!Y16</f>
        <v>94.22000000000001</v>
      </c>
      <c r="E21" s="23">
        <f>'总分统计'!X16</f>
        <v>133.2</v>
      </c>
      <c r="F21" s="23">
        <f>'总分 (2)'!O16</f>
        <v>68.32</v>
      </c>
      <c r="G21" s="23">
        <f t="shared" si="0"/>
        <v>361.74</v>
      </c>
      <c r="H21" s="23">
        <f t="shared" si="1"/>
        <v>361.74</v>
      </c>
      <c r="I21" s="11">
        <v>70</v>
      </c>
      <c r="J21" s="23">
        <v>22.5</v>
      </c>
      <c r="K21" s="23">
        <f t="shared" si="2"/>
        <v>92.5</v>
      </c>
      <c r="L21" s="8" t="s">
        <v>93</v>
      </c>
    </row>
    <row r="22" spans="1:12" s="66" customFormat="1" ht="14.25">
      <c r="A22" s="16" t="s">
        <v>229</v>
      </c>
      <c r="B22" s="17">
        <v>60</v>
      </c>
      <c r="C22" s="17">
        <v>35</v>
      </c>
      <c r="D22" s="17">
        <f>'总分'!Y27</f>
        <v>93.86999999999999</v>
      </c>
      <c r="E22" s="17">
        <f>'总分统计'!X27</f>
        <v>133.78000000000003</v>
      </c>
      <c r="F22" s="17">
        <f>'总分 (2)'!O27</f>
        <v>71.35000000000001</v>
      </c>
      <c r="G22" s="17">
        <f t="shared" si="0"/>
        <v>394.00000000000006</v>
      </c>
      <c r="H22" s="17">
        <f t="shared" si="1"/>
        <v>394.00000000000006</v>
      </c>
      <c r="I22" s="18">
        <v>100</v>
      </c>
      <c r="J22" s="17">
        <v>20.5</v>
      </c>
      <c r="K22" s="23">
        <f t="shared" si="2"/>
        <v>120.5</v>
      </c>
      <c r="L22" s="19" t="s">
        <v>85</v>
      </c>
    </row>
    <row r="23" spans="1:12" s="66" customFormat="1" ht="14.25">
      <c r="A23" s="16" t="s">
        <v>100</v>
      </c>
      <c r="B23" s="17">
        <v>54</v>
      </c>
      <c r="C23" s="17">
        <v>40</v>
      </c>
      <c r="D23" s="17">
        <f>'总分'!Y24</f>
        <v>87.05000000000003</v>
      </c>
      <c r="E23" s="17">
        <f>'总分统计'!X24</f>
        <v>129.41</v>
      </c>
      <c r="F23" s="17">
        <f>'总分 (2)'!O24</f>
        <v>66.49000000000001</v>
      </c>
      <c r="G23" s="17">
        <f t="shared" si="0"/>
        <v>376.95000000000005</v>
      </c>
      <c r="H23" s="17">
        <f t="shared" si="1"/>
        <v>376.95000000000005</v>
      </c>
      <c r="I23" s="18">
        <v>95</v>
      </c>
      <c r="J23" s="17">
        <v>25</v>
      </c>
      <c r="K23" s="23">
        <f t="shared" si="2"/>
        <v>120</v>
      </c>
      <c r="L23" s="38" t="s">
        <v>233</v>
      </c>
    </row>
    <row r="24" spans="1:12" s="66" customFormat="1" ht="14.25">
      <c r="A24" s="16" t="s">
        <v>80</v>
      </c>
      <c r="B24" s="17">
        <v>40</v>
      </c>
      <c r="C24" s="17">
        <v>43</v>
      </c>
      <c r="D24" s="17">
        <f>'总分'!Y26</f>
        <v>90.39999999999999</v>
      </c>
      <c r="E24" s="17">
        <f>'总分统计'!X26</f>
        <v>132.55</v>
      </c>
      <c r="F24" s="17">
        <f>'总分 (2)'!O26</f>
        <v>64.88999999999999</v>
      </c>
      <c r="G24" s="17">
        <f t="shared" si="0"/>
        <v>370.84</v>
      </c>
      <c r="H24" s="17">
        <f t="shared" si="1"/>
        <v>370.84</v>
      </c>
      <c r="I24" s="18">
        <v>90</v>
      </c>
      <c r="J24" s="17">
        <v>19.5</v>
      </c>
      <c r="K24" s="23">
        <f t="shared" si="2"/>
        <v>109.5</v>
      </c>
      <c r="L24" s="11" t="s">
        <v>304</v>
      </c>
    </row>
    <row r="25" spans="1:12" s="66" customFormat="1" ht="14.25">
      <c r="A25" s="16" t="s">
        <v>87</v>
      </c>
      <c r="B25" s="17">
        <v>57</v>
      </c>
      <c r="C25" s="17">
        <v>25</v>
      </c>
      <c r="D25" s="17">
        <f>'总分'!Y22</f>
        <v>91.41000000000001</v>
      </c>
      <c r="E25" s="17">
        <f>'总分统计'!X22</f>
        <v>128.7</v>
      </c>
      <c r="F25" s="17">
        <f>'总分 (2)'!O22</f>
        <v>61.88</v>
      </c>
      <c r="G25" s="17">
        <f t="shared" si="0"/>
        <v>363.99</v>
      </c>
      <c r="H25" s="17">
        <f t="shared" si="1"/>
        <v>363.99</v>
      </c>
      <c r="I25" s="18">
        <v>85</v>
      </c>
      <c r="J25" s="17">
        <v>49.5</v>
      </c>
      <c r="K25" s="23">
        <f t="shared" si="2"/>
        <v>134.5</v>
      </c>
      <c r="L25" s="19" t="s">
        <v>79</v>
      </c>
    </row>
    <row r="26" spans="1:12" s="66" customFormat="1" ht="14.25">
      <c r="A26" s="16" t="s">
        <v>82</v>
      </c>
      <c r="B26" s="17">
        <v>53</v>
      </c>
      <c r="C26" s="17">
        <v>28</v>
      </c>
      <c r="D26" s="17">
        <f>'总分'!Y23</f>
        <v>83.48</v>
      </c>
      <c r="E26" s="17">
        <f>'总分统计'!X23</f>
        <v>125.71999999999998</v>
      </c>
      <c r="F26" s="17">
        <f>'总分 (2)'!O23</f>
        <v>66.95</v>
      </c>
      <c r="G26" s="17">
        <f t="shared" si="0"/>
        <v>357.15</v>
      </c>
      <c r="H26" s="17">
        <f t="shared" si="1"/>
        <v>357.15</v>
      </c>
      <c r="I26" s="18">
        <v>80</v>
      </c>
      <c r="J26" s="17">
        <v>15.5</v>
      </c>
      <c r="K26" s="23">
        <f t="shared" si="2"/>
        <v>95.5</v>
      </c>
      <c r="L26" s="19" t="s">
        <v>101</v>
      </c>
    </row>
    <row r="27" spans="1:12" s="66" customFormat="1" ht="14.25">
      <c r="A27" s="16" t="s">
        <v>89</v>
      </c>
      <c r="B27" s="17">
        <v>42</v>
      </c>
      <c r="C27" s="17">
        <v>28</v>
      </c>
      <c r="D27" s="17">
        <f>'总分'!Y21</f>
        <v>86.02000000000001</v>
      </c>
      <c r="E27" s="17">
        <f>'总分统计'!X21</f>
        <v>127.47</v>
      </c>
      <c r="F27" s="17">
        <f>'总分 (2)'!O21</f>
        <v>67.37</v>
      </c>
      <c r="G27" s="17">
        <f t="shared" si="0"/>
        <v>350.86</v>
      </c>
      <c r="H27" s="17">
        <f t="shared" si="1"/>
        <v>350.86</v>
      </c>
      <c r="I27" s="18">
        <v>75</v>
      </c>
      <c r="J27" s="17">
        <v>24</v>
      </c>
      <c r="K27" s="23">
        <f t="shared" si="2"/>
        <v>99</v>
      </c>
      <c r="L27" s="19" t="s">
        <v>75</v>
      </c>
    </row>
    <row r="28" spans="1:12" s="66" customFormat="1" ht="14.25">
      <c r="A28" s="16" t="s">
        <v>96</v>
      </c>
      <c r="B28" s="17">
        <v>40</v>
      </c>
      <c r="C28" s="17">
        <v>39</v>
      </c>
      <c r="D28" s="17">
        <f>'总分'!Y25</f>
        <v>77.67999999999998</v>
      </c>
      <c r="E28" s="17">
        <f>'总分统计'!X25</f>
        <v>117.76000000000002</v>
      </c>
      <c r="F28" s="17">
        <f>'总分 (2)'!O25</f>
        <v>63.68</v>
      </c>
      <c r="G28" s="17">
        <f t="shared" si="0"/>
        <v>338.12</v>
      </c>
      <c r="H28" s="17">
        <f t="shared" si="1"/>
        <v>338.12</v>
      </c>
      <c r="I28" s="18">
        <v>70</v>
      </c>
      <c r="J28" s="72">
        <v>14.5</v>
      </c>
      <c r="K28" s="23">
        <f t="shared" si="2"/>
        <v>84.5</v>
      </c>
      <c r="L28" s="38" t="s">
        <v>234</v>
      </c>
    </row>
    <row r="29" spans="1:12" s="13" customFormat="1" ht="14.25">
      <c r="A29" s="7" t="s">
        <v>122</v>
      </c>
      <c r="B29" s="23">
        <v>69</v>
      </c>
      <c r="C29" s="23">
        <v>40</v>
      </c>
      <c r="D29" s="23">
        <f>'总分'!Y34</f>
        <v>98.34</v>
      </c>
      <c r="E29" s="23">
        <f>'总分统计'!X34</f>
        <v>146.70999999999998</v>
      </c>
      <c r="F29" s="23">
        <f>'总分 (2)'!O34</f>
        <v>75.64999999999999</v>
      </c>
      <c r="G29" s="23">
        <f t="shared" si="0"/>
        <v>429.69999999999993</v>
      </c>
      <c r="H29" s="23">
        <f t="shared" si="1"/>
        <v>429.69999999999993</v>
      </c>
      <c r="I29" s="11">
        <v>100</v>
      </c>
      <c r="J29" s="23">
        <v>73</v>
      </c>
      <c r="K29" s="23">
        <f t="shared" si="2"/>
        <v>173</v>
      </c>
      <c r="L29" s="8" t="s">
        <v>223</v>
      </c>
    </row>
    <row r="30" spans="1:12" s="13" customFormat="1" ht="14.25">
      <c r="A30" s="7" t="s">
        <v>20</v>
      </c>
      <c r="B30" s="23">
        <v>52</v>
      </c>
      <c r="C30" s="23">
        <v>48</v>
      </c>
      <c r="D30" s="23">
        <f>'总分'!Y33</f>
        <v>94.86999999999999</v>
      </c>
      <c r="E30" s="23">
        <f>'总分统计'!X33</f>
        <v>137.38</v>
      </c>
      <c r="F30" s="23">
        <f>'总分 (2)'!O33</f>
        <v>71.03000000000002</v>
      </c>
      <c r="G30" s="23">
        <f t="shared" si="0"/>
        <v>403.28000000000003</v>
      </c>
      <c r="H30" s="23">
        <f t="shared" si="1"/>
        <v>403.28000000000003</v>
      </c>
      <c r="I30" s="11">
        <v>95</v>
      </c>
      <c r="J30" s="23">
        <v>31</v>
      </c>
      <c r="K30" s="23">
        <f>SUM(I30+J30)</f>
        <v>126</v>
      </c>
      <c r="L30" s="8" t="s">
        <v>81</v>
      </c>
    </row>
    <row r="31" spans="1:12" s="13" customFormat="1" ht="14.25">
      <c r="A31" s="7" t="s">
        <v>91</v>
      </c>
      <c r="B31" s="23">
        <v>55</v>
      </c>
      <c r="C31" s="23">
        <v>49</v>
      </c>
      <c r="D31" s="23">
        <f>'总分'!Y31</f>
        <v>87.09</v>
      </c>
      <c r="E31" s="23">
        <f>'总分统计'!X31</f>
        <v>128.88</v>
      </c>
      <c r="F31" s="23">
        <f>'总分 (2)'!O31</f>
        <v>63.43000000000001</v>
      </c>
      <c r="G31" s="23">
        <f t="shared" si="0"/>
        <v>383.40000000000003</v>
      </c>
      <c r="H31" s="23">
        <f t="shared" si="1"/>
        <v>383.40000000000003</v>
      </c>
      <c r="I31" s="11">
        <v>90</v>
      </c>
      <c r="J31" s="23">
        <v>0</v>
      </c>
      <c r="K31" s="23">
        <f t="shared" si="2"/>
        <v>90</v>
      </c>
      <c r="L31" s="8" t="s">
        <v>77</v>
      </c>
    </row>
    <row r="32" spans="1:12" s="13" customFormat="1" ht="15">
      <c r="A32" s="7" t="s">
        <v>59</v>
      </c>
      <c r="B32" s="23">
        <v>62</v>
      </c>
      <c r="C32" s="23">
        <v>27</v>
      </c>
      <c r="D32" s="23">
        <f>'总分'!Y28</f>
        <v>90.35</v>
      </c>
      <c r="E32" s="23">
        <f>'总分统计'!X28</f>
        <v>134.16</v>
      </c>
      <c r="F32" s="23">
        <f>'总分 (2)'!O28</f>
        <v>68.58</v>
      </c>
      <c r="G32" s="23">
        <f t="shared" si="0"/>
        <v>382.09</v>
      </c>
      <c r="H32" s="23">
        <f t="shared" si="1"/>
        <v>382.09</v>
      </c>
      <c r="I32" s="11">
        <v>85</v>
      </c>
      <c r="J32" s="23">
        <v>39.5</v>
      </c>
      <c r="K32" s="23">
        <f t="shared" si="2"/>
        <v>124.5</v>
      </c>
      <c r="L32" s="9" t="s">
        <v>90</v>
      </c>
    </row>
    <row r="33" spans="1:12" s="13" customFormat="1" ht="14.25">
      <c r="A33" s="7" t="s">
        <v>19</v>
      </c>
      <c r="B33" s="23">
        <v>58</v>
      </c>
      <c r="C33" s="23">
        <v>34</v>
      </c>
      <c r="D33" s="23">
        <f>'总分'!Y32</f>
        <v>86.36999999999999</v>
      </c>
      <c r="E33" s="23">
        <f>'总分统计'!X32</f>
        <v>134.41</v>
      </c>
      <c r="F33" s="23">
        <f>'总分 (2)'!O32</f>
        <v>67.26</v>
      </c>
      <c r="G33" s="23">
        <f t="shared" si="0"/>
        <v>380.03999999999996</v>
      </c>
      <c r="H33" s="23">
        <f t="shared" si="1"/>
        <v>380.03999999999996</v>
      </c>
      <c r="I33" s="11">
        <v>80</v>
      </c>
      <c r="J33" s="23">
        <v>0</v>
      </c>
      <c r="K33" s="23">
        <f t="shared" si="2"/>
        <v>80</v>
      </c>
      <c r="L33" s="8" t="s">
        <v>97</v>
      </c>
    </row>
    <row r="34" spans="1:12" s="13" customFormat="1" ht="14.25">
      <c r="A34" s="7" t="s">
        <v>86</v>
      </c>
      <c r="B34" s="23">
        <v>48</v>
      </c>
      <c r="C34" s="23">
        <v>15</v>
      </c>
      <c r="D34" s="23">
        <f>'总分'!Y30</f>
        <v>88.80000000000001</v>
      </c>
      <c r="E34" s="23">
        <f>'总分统计'!X30</f>
        <v>128.79999999999998</v>
      </c>
      <c r="F34" s="23">
        <f>'总分 (2)'!O30</f>
        <v>65.7</v>
      </c>
      <c r="G34" s="23">
        <f t="shared" si="0"/>
        <v>346.3</v>
      </c>
      <c r="H34" s="23">
        <f t="shared" si="1"/>
        <v>346.3</v>
      </c>
      <c r="I34" s="11">
        <v>75</v>
      </c>
      <c r="J34" s="23">
        <v>58</v>
      </c>
      <c r="K34" s="23">
        <f t="shared" si="2"/>
        <v>133</v>
      </c>
      <c r="L34" s="8" t="s">
        <v>83</v>
      </c>
    </row>
    <row r="35" spans="1:12" s="13" customFormat="1" ht="15">
      <c r="A35" s="7" t="s">
        <v>45</v>
      </c>
      <c r="B35" s="23">
        <v>44</v>
      </c>
      <c r="C35" s="23">
        <v>5</v>
      </c>
      <c r="D35" s="23">
        <f>'总分'!Y29</f>
        <v>90.08999999999999</v>
      </c>
      <c r="E35" s="23">
        <f>'总分统计'!X29</f>
        <v>132.48</v>
      </c>
      <c r="F35" s="23">
        <f>'总分 (2)'!O29</f>
        <v>67.64000000000001</v>
      </c>
      <c r="G35" s="23">
        <f t="shared" si="0"/>
        <v>339.2099999999999</v>
      </c>
      <c r="H35" s="23">
        <f t="shared" si="1"/>
        <v>339.2099999999999</v>
      </c>
      <c r="I35" s="11">
        <v>70</v>
      </c>
      <c r="J35" s="23">
        <v>28</v>
      </c>
      <c r="K35" s="23">
        <f t="shared" si="2"/>
        <v>98</v>
      </c>
      <c r="L35" s="8" t="s">
        <v>88</v>
      </c>
    </row>
    <row r="36" spans="1:12" s="66" customFormat="1" ht="14.25">
      <c r="A36" s="16" t="s">
        <v>23</v>
      </c>
      <c r="B36" s="17">
        <v>62</v>
      </c>
      <c r="C36" s="17">
        <v>56</v>
      </c>
      <c r="D36" s="17">
        <f>'总分'!Y40</f>
        <v>93.00000000000003</v>
      </c>
      <c r="E36" s="17">
        <f>'总分统计'!X40</f>
        <v>137.38000000000002</v>
      </c>
      <c r="F36" s="17">
        <f>'总分 (2)'!O40</f>
        <v>68.17</v>
      </c>
      <c r="G36" s="17">
        <f t="shared" si="0"/>
        <v>416.55000000000007</v>
      </c>
      <c r="H36" s="17">
        <f t="shared" si="1"/>
        <v>416.55000000000007</v>
      </c>
      <c r="I36" s="18">
        <v>100</v>
      </c>
      <c r="J36" s="17">
        <v>34</v>
      </c>
      <c r="K36" s="23">
        <f t="shared" si="2"/>
        <v>134</v>
      </c>
      <c r="L36" s="19" t="s">
        <v>34</v>
      </c>
    </row>
    <row r="37" spans="1:12" s="66" customFormat="1" ht="14.25">
      <c r="A37" s="16" t="s">
        <v>22</v>
      </c>
      <c r="B37" s="17">
        <v>53</v>
      </c>
      <c r="C37" s="17">
        <v>36</v>
      </c>
      <c r="D37" s="17">
        <f>'总分'!Y39</f>
        <v>95.50000000000001</v>
      </c>
      <c r="E37" s="17">
        <f>'总分统计'!X39</f>
        <v>143.07</v>
      </c>
      <c r="F37" s="17">
        <f>'总分 (2)'!O39</f>
        <v>68.99</v>
      </c>
      <c r="G37" s="17">
        <f t="shared" si="0"/>
        <v>396.56</v>
      </c>
      <c r="H37" s="17">
        <f t="shared" si="1"/>
        <v>396.56</v>
      </c>
      <c r="I37" s="18">
        <v>95</v>
      </c>
      <c r="J37" s="17">
        <v>68</v>
      </c>
      <c r="K37" s="23">
        <f t="shared" si="2"/>
        <v>163</v>
      </c>
      <c r="L37" s="38" t="s">
        <v>235</v>
      </c>
    </row>
    <row r="38" spans="1:12" s="66" customFormat="1" ht="15">
      <c r="A38" s="16" t="s">
        <v>224</v>
      </c>
      <c r="B38" s="17">
        <v>53</v>
      </c>
      <c r="C38" s="17">
        <v>44</v>
      </c>
      <c r="D38" s="17">
        <f>'总分'!Y35</f>
        <v>89.03</v>
      </c>
      <c r="E38" s="17">
        <f>'总分统计'!X35</f>
        <v>134.89999999999998</v>
      </c>
      <c r="F38" s="17">
        <f>'总分 (2)'!O35</f>
        <v>68.1</v>
      </c>
      <c r="G38" s="17">
        <f t="shared" si="0"/>
        <v>389.03</v>
      </c>
      <c r="H38" s="17">
        <f t="shared" si="1"/>
        <v>389.03</v>
      </c>
      <c r="I38" s="18">
        <v>90</v>
      </c>
      <c r="J38" s="17">
        <v>18.5</v>
      </c>
      <c r="K38" s="23">
        <f t="shared" si="2"/>
        <v>108.5</v>
      </c>
      <c r="L38" s="38" t="s">
        <v>92</v>
      </c>
    </row>
    <row r="39" spans="1:12" s="66" customFormat="1" ht="14.25">
      <c r="A39" s="16" t="s">
        <v>227</v>
      </c>
      <c r="B39" s="17">
        <v>48</v>
      </c>
      <c r="C39" s="17">
        <v>29</v>
      </c>
      <c r="D39" s="17">
        <f>'总分'!Y38</f>
        <v>93.68000000000004</v>
      </c>
      <c r="E39" s="17">
        <f>'总分统计'!X38</f>
        <v>136.21</v>
      </c>
      <c r="F39" s="17">
        <f>'总分 (2)'!O38</f>
        <v>67.01</v>
      </c>
      <c r="G39" s="17">
        <f t="shared" si="0"/>
        <v>373.90000000000003</v>
      </c>
      <c r="H39" s="17">
        <f t="shared" si="1"/>
        <v>373.90000000000003</v>
      </c>
      <c r="I39" s="18">
        <v>85</v>
      </c>
      <c r="J39" s="17">
        <v>23.5</v>
      </c>
      <c r="K39" s="23">
        <f t="shared" si="2"/>
        <v>108.5</v>
      </c>
      <c r="L39" s="38" t="s">
        <v>228</v>
      </c>
    </row>
    <row r="40" spans="1:12" s="66" customFormat="1" ht="15">
      <c r="A40" s="16" t="s">
        <v>61</v>
      </c>
      <c r="B40" s="17">
        <v>70</v>
      </c>
      <c r="C40" s="17">
        <v>20</v>
      </c>
      <c r="D40" s="17">
        <f>'总分'!Y37</f>
        <v>87.45</v>
      </c>
      <c r="E40" s="17">
        <f>'总分统计'!X37</f>
        <v>122.77</v>
      </c>
      <c r="F40" s="17">
        <f>'总分 (2)'!O37</f>
        <v>61.06999999999999</v>
      </c>
      <c r="G40" s="17">
        <f t="shared" si="0"/>
        <v>361.28999999999996</v>
      </c>
      <c r="H40" s="17">
        <f t="shared" si="1"/>
        <v>361.28999999999996</v>
      </c>
      <c r="I40" s="18">
        <v>80</v>
      </c>
      <c r="J40" s="20">
        <v>26</v>
      </c>
      <c r="K40" s="23">
        <f t="shared" si="2"/>
        <v>106</v>
      </c>
      <c r="L40" s="19" t="s">
        <v>226</v>
      </c>
    </row>
    <row r="41" spans="1:12" s="66" customFormat="1" ht="15">
      <c r="A41" s="16" t="s">
        <v>65</v>
      </c>
      <c r="B41" s="17">
        <v>40</v>
      </c>
      <c r="C41" s="17">
        <v>29</v>
      </c>
      <c r="D41" s="17">
        <f>'总分'!Y36</f>
        <v>86.77000000000001</v>
      </c>
      <c r="E41" s="17">
        <f>'总分统计'!X36</f>
        <v>127.85</v>
      </c>
      <c r="F41" s="17">
        <f>'总分 (2)'!O36</f>
        <v>64.19999999999999</v>
      </c>
      <c r="G41" s="17">
        <f t="shared" si="0"/>
        <v>347.82</v>
      </c>
      <c r="H41" s="17">
        <f t="shared" si="1"/>
        <v>347.82</v>
      </c>
      <c r="I41" s="18">
        <v>75</v>
      </c>
      <c r="J41" s="17">
        <v>21.5</v>
      </c>
      <c r="K41" s="23">
        <f t="shared" si="2"/>
        <v>96.5</v>
      </c>
      <c r="L41" s="19" t="s">
        <v>225</v>
      </c>
    </row>
    <row r="42" spans="1:13" s="13" customFormat="1" ht="14.25">
      <c r="A42" s="32"/>
      <c r="B42" s="33"/>
      <c r="C42" s="33"/>
      <c r="D42" s="33"/>
      <c r="E42" s="33"/>
      <c r="F42" s="34"/>
      <c r="G42" s="33"/>
      <c r="H42" s="34"/>
      <c r="I42" s="35"/>
      <c r="J42" s="43"/>
      <c r="K42" s="32"/>
      <c r="L42" s="36"/>
      <c r="M42" s="24"/>
    </row>
  </sheetData>
  <mergeCells count="1">
    <mergeCell ref="A1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workbookViewId="0" topLeftCell="A1">
      <selection activeCell="L25" sqref="L25"/>
    </sheetView>
  </sheetViews>
  <sheetFormatPr defaultColWidth="9.00390625" defaultRowHeight="14.25"/>
  <cols>
    <col min="1" max="1" width="4.75390625" style="22" customWidth="1"/>
    <col min="2" max="2" width="4.625" style="22" customWidth="1"/>
    <col min="3" max="3" width="4.875" style="22" customWidth="1"/>
    <col min="4" max="4" width="6.875" style="22" customWidth="1"/>
    <col min="5" max="5" width="5.625" style="22" customWidth="1"/>
    <col min="6" max="6" width="7.875" style="22" customWidth="1"/>
    <col min="7" max="7" width="11.25390625" style="22" customWidth="1"/>
    <col min="8" max="8" width="9.875" style="22" customWidth="1"/>
    <col min="9" max="9" width="5.75390625" style="22" customWidth="1"/>
    <col min="10" max="10" width="7.00390625" style="22" customWidth="1"/>
    <col min="11" max="11" width="9.25390625" style="22" customWidth="1"/>
    <col min="12" max="12" width="7.50390625" style="22" customWidth="1"/>
    <col min="13" max="16384" width="9.00390625" style="22" customWidth="1"/>
  </cols>
  <sheetData>
    <row r="1" spans="1:12" ht="14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21"/>
    </row>
    <row r="2" spans="1:12" ht="14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21"/>
    </row>
    <row r="3" spans="1:12" ht="22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39</v>
      </c>
      <c r="G3" s="3" t="s">
        <v>6</v>
      </c>
      <c r="H3" s="4" t="s">
        <v>10</v>
      </c>
      <c r="I3" s="5" t="s">
        <v>11</v>
      </c>
      <c r="J3" s="5" t="s">
        <v>12</v>
      </c>
      <c r="K3" s="2" t="s">
        <v>14</v>
      </c>
      <c r="L3" s="6" t="s">
        <v>15</v>
      </c>
    </row>
    <row r="4" spans="1:12" s="66" customFormat="1" ht="14.25">
      <c r="A4" s="39" t="s">
        <v>66</v>
      </c>
      <c r="B4" s="17">
        <v>41</v>
      </c>
      <c r="C4" s="17">
        <v>40</v>
      </c>
      <c r="D4" s="17">
        <f>'总分'!Y3</f>
        <v>94.72999999999999</v>
      </c>
      <c r="E4" s="17">
        <f>'总分统计'!X3</f>
        <v>131.77999999999997</v>
      </c>
      <c r="F4" s="17">
        <f>'总分 (2)'!O3</f>
        <v>67.77</v>
      </c>
      <c r="G4" s="17">
        <f aca="true" t="shared" si="0" ref="G4:G35">SUM(B4:F4)</f>
        <v>375.28</v>
      </c>
      <c r="H4" s="17">
        <f aca="true" t="shared" si="1" ref="H4:H35">SUM(G4:G4)</f>
        <v>375.28</v>
      </c>
      <c r="I4" s="17">
        <v>90</v>
      </c>
      <c r="J4" s="17">
        <v>38.5</v>
      </c>
      <c r="K4" s="18">
        <f aca="true" t="shared" si="2" ref="K4:K35">SUM(I4+J4)</f>
        <v>128.5</v>
      </c>
      <c r="L4" s="19" t="s">
        <v>240</v>
      </c>
    </row>
    <row r="5" spans="1:12" s="66" customFormat="1" ht="14.25">
      <c r="A5" s="39" t="s">
        <v>187</v>
      </c>
      <c r="B5" s="17">
        <v>54</v>
      </c>
      <c r="C5" s="17">
        <v>44</v>
      </c>
      <c r="D5" s="17">
        <f>'总分'!Y6</f>
        <v>98.72999999999998</v>
      </c>
      <c r="E5" s="17">
        <f>'总分统计'!X6</f>
        <v>143.11000000000004</v>
      </c>
      <c r="F5" s="17">
        <f>'总分 (2)'!O6</f>
        <v>70.46</v>
      </c>
      <c r="G5" s="17">
        <f t="shared" si="0"/>
        <v>410.3</v>
      </c>
      <c r="H5" s="17">
        <f t="shared" si="1"/>
        <v>410.3</v>
      </c>
      <c r="I5" s="17">
        <v>100</v>
      </c>
      <c r="J5" s="17">
        <v>21.5</v>
      </c>
      <c r="K5" s="18">
        <f t="shared" si="2"/>
        <v>121.5</v>
      </c>
      <c r="L5" s="19" t="s">
        <v>241</v>
      </c>
    </row>
    <row r="6" spans="1:12" s="13" customFormat="1" ht="14.25">
      <c r="A6" s="31" t="s">
        <v>68</v>
      </c>
      <c r="B6" s="70">
        <v>54</v>
      </c>
      <c r="C6" s="70">
        <v>51</v>
      </c>
      <c r="D6" s="70">
        <f>'总分'!Y5</f>
        <v>90.85</v>
      </c>
      <c r="E6" s="70">
        <f>'总分统计'!X5</f>
        <v>137.06</v>
      </c>
      <c r="F6" s="70">
        <f>'总分 (2)'!O5</f>
        <v>69.6</v>
      </c>
      <c r="G6" s="70">
        <f t="shared" si="0"/>
        <v>402.51</v>
      </c>
      <c r="H6" s="70">
        <f t="shared" si="1"/>
        <v>402.51</v>
      </c>
      <c r="I6" s="70">
        <v>95</v>
      </c>
      <c r="J6" s="70">
        <v>16</v>
      </c>
      <c r="K6" s="11">
        <f t="shared" si="2"/>
        <v>111</v>
      </c>
      <c r="L6" s="8" t="s">
        <v>242</v>
      </c>
    </row>
    <row r="7" spans="1:12" s="13" customFormat="1" ht="14.25">
      <c r="A7" s="31" t="s">
        <v>24</v>
      </c>
      <c r="B7" s="70">
        <v>43</v>
      </c>
      <c r="C7" s="70">
        <v>30</v>
      </c>
      <c r="D7" s="70">
        <f>'总分'!Y7</f>
        <v>83.94000000000001</v>
      </c>
      <c r="E7" s="70">
        <f>'总分统计'!X7</f>
        <v>133.48999999999998</v>
      </c>
      <c r="F7" s="70">
        <f>'总分 (2)'!O7</f>
        <v>68.63</v>
      </c>
      <c r="G7" s="70">
        <f t="shared" si="0"/>
        <v>359.05999999999995</v>
      </c>
      <c r="H7" s="70">
        <f t="shared" si="1"/>
        <v>359.05999999999995</v>
      </c>
      <c r="I7" s="70">
        <v>85</v>
      </c>
      <c r="J7" s="70">
        <v>12.5</v>
      </c>
      <c r="K7" s="11">
        <f t="shared" si="2"/>
        <v>97.5</v>
      </c>
      <c r="L7" s="8" t="s">
        <v>243</v>
      </c>
    </row>
    <row r="8" spans="1:12" s="13" customFormat="1" ht="14.25">
      <c r="A8" s="31" t="s">
        <v>67</v>
      </c>
      <c r="B8" s="70">
        <v>37</v>
      </c>
      <c r="C8" s="70">
        <v>31</v>
      </c>
      <c r="D8" s="70">
        <f>'总分'!Y4</f>
        <v>66.35000000000001</v>
      </c>
      <c r="E8" s="70">
        <f>'总分统计'!X4</f>
        <v>111.66999999999996</v>
      </c>
      <c r="F8" s="70">
        <f>'总分 (2)'!O4</f>
        <v>57.79999999999999</v>
      </c>
      <c r="G8" s="70">
        <f t="shared" si="0"/>
        <v>303.82</v>
      </c>
      <c r="H8" s="70">
        <f t="shared" si="1"/>
        <v>303.82</v>
      </c>
      <c r="I8" s="70">
        <v>80</v>
      </c>
      <c r="J8" s="70">
        <v>4</v>
      </c>
      <c r="K8" s="11">
        <f t="shared" si="2"/>
        <v>84</v>
      </c>
      <c r="L8" s="23" t="s">
        <v>244</v>
      </c>
    </row>
    <row r="9" spans="1:12" s="66" customFormat="1" ht="15">
      <c r="A9" s="16" t="s">
        <v>214</v>
      </c>
      <c r="B9" s="17">
        <v>45</v>
      </c>
      <c r="C9" s="17">
        <v>24</v>
      </c>
      <c r="D9" s="17">
        <f>'总分'!Y9</f>
        <v>99.14999999999999</v>
      </c>
      <c r="E9" s="17">
        <f>'总分统计'!X9</f>
        <v>147.65</v>
      </c>
      <c r="F9" s="17">
        <f>'总分 (2)'!O9</f>
        <v>80.74999999999999</v>
      </c>
      <c r="G9" s="17">
        <f t="shared" si="0"/>
        <v>396.54999999999995</v>
      </c>
      <c r="H9" s="17">
        <f t="shared" si="1"/>
        <v>396.54999999999995</v>
      </c>
      <c r="I9" s="17">
        <v>100</v>
      </c>
      <c r="J9" s="17">
        <v>31.5</v>
      </c>
      <c r="K9" s="18">
        <f t="shared" si="2"/>
        <v>131.5</v>
      </c>
      <c r="L9" s="19" t="s">
        <v>245</v>
      </c>
    </row>
    <row r="10" spans="1:12" s="66" customFormat="1" ht="15">
      <c r="A10" s="16" t="s">
        <v>62</v>
      </c>
      <c r="B10" s="17">
        <v>45</v>
      </c>
      <c r="C10" s="17">
        <v>42</v>
      </c>
      <c r="D10" s="17">
        <f>'总分'!Y8</f>
        <v>92.55</v>
      </c>
      <c r="E10" s="17">
        <f>'总分统计'!X8</f>
        <v>140.75</v>
      </c>
      <c r="F10" s="17">
        <f>'总分 (2)'!O8</f>
        <v>74.55000000000001</v>
      </c>
      <c r="G10" s="17">
        <f t="shared" si="0"/>
        <v>394.85</v>
      </c>
      <c r="H10" s="17">
        <f t="shared" si="1"/>
        <v>394.85</v>
      </c>
      <c r="I10" s="17">
        <v>95</v>
      </c>
      <c r="J10" s="17">
        <v>30</v>
      </c>
      <c r="K10" s="18">
        <f t="shared" si="2"/>
        <v>125</v>
      </c>
      <c r="L10" s="19" t="s">
        <v>230</v>
      </c>
    </row>
    <row r="11" spans="1:12" s="13" customFormat="1" ht="14.25">
      <c r="A11" s="31" t="s">
        <v>25</v>
      </c>
      <c r="B11" s="70">
        <v>47</v>
      </c>
      <c r="C11" s="70">
        <v>35</v>
      </c>
      <c r="D11" s="70">
        <f>'总分'!Y12</f>
        <v>89.1</v>
      </c>
      <c r="E11" s="70">
        <f>'总分统计'!X12</f>
        <v>143.03000000000003</v>
      </c>
      <c r="F11" s="70">
        <f>'总分 (2)'!O12</f>
        <v>70.89999999999999</v>
      </c>
      <c r="G11" s="70">
        <f t="shared" si="0"/>
        <v>385.03</v>
      </c>
      <c r="H11" s="70">
        <f t="shared" si="1"/>
        <v>385.03</v>
      </c>
      <c r="I11" s="70">
        <v>90</v>
      </c>
      <c r="J11" s="70">
        <v>19</v>
      </c>
      <c r="K11" s="11">
        <f t="shared" si="2"/>
        <v>109</v>
      </c>
      <c r="L11" s="8" t="s">
        <v>219</v>
      </c>
    </row>
    <row r="12" spans="1:12" s="13" customFormat="1" ht="15">
      <c r="A12" s="7" t="s">
        <v>18</v>
      </c>
      <c r="B12" s="23">
        <v>44</v>
      </c>
      <c r="C12" s="23">
        <v>45</v>
      </c>
      <c r="D12" s="23">
        <f>'总分'!Y10</f>
        <v>93.2</v>
      </c>
      <c r="E12" s="23">
        <f>'总分统计'!X10</f>
        <v>126.49000000000001</v>
      </c>
      <c r="F12" s="23">
        <f>'总分 (2)'!O10</f>
        <v>72.45</v>
      </c>
      <c r="G12" s="23">
        <f t="shared" si="0"/>
        <v>381.14</v>
      </c>
      <c r="H12" s="23">
        <f t="shared" si="1"/>
        <v>381.14</v>
      </c>
      <c r="I12" s="23">
        <v>80</v>
      </c>
      <c r="J12" s="73">
        <v>22</v>
      </c>
      <c r="K12" s="11">
        <f t="shared" si="2"/>
        <v>102</v>
      </c>
      <c r="L12" s="8" t="s">
        <v>216</v>
      </c>
    </row>
    <row r="13" spans="1:12" s="13" customFormat="1" ht="14.25">
      <c r="A13" s="7" t="s">
        <v>71</v>
      </c>
      <c r="B13" s="23">
        <v>32</v>
      </c>
      <c r="C13" s="23">
        <v>26</v>
      </c>
      <c r="D13" s="23">
        <f>'总分'!Y11</f>
        <v>89.07</v>
      </c>
      <c r="E13" s="23">
        <f>'总分统计'!X11</f>
        <v>142.1</v>
      </c>
      <c r="F13" s="23">
        <f>'总分 (2)'!O11</f>
        <v>73.9</v>
      </c>
      <c r="G13" s="23">
        <f t="shared" si="0"/>
        <v>363.06999999999994</v>
      </c>
      <c r="H13" s="23">
        <f t="shared" si="1"/>
        <v>363.06999999999994</v>
      </c>
      <c r="I13" s="23">
        <v>75</v>
      </c>
      <c r="J13" s="23">
        <v>25.5</v>
      </c>
      <c r="K13" s="11">
        <f t="shared" si="2"/>
        <v>100.5</v>
      </c>
      <c r="L13" s="8" t="s">
        <v>95</v>
      </c>
    </row>
    <row r="14" spans="1:12" s="13" customFormat="1" ht="14.25">
      <c r="A14" s="31" t="s">
        <v>26</v>
      </c>
      <c r="B14" s="70">
        <v>53</v>
      </c>
      <c r="C14" s="70">
        <v>36</v>
      </c>
      <c r="D14" s="70">
        <f>'总分'!Y13</f>
        <v>85.6</v>
      </c>
      <c r="E14" s="70">
        <f>'总分统计'!X13</f>
        <v>134.69999999999996</v>
      </c>
      <c r="F14" s="70">
        <f>'总分 (2)'!O13</f>
        <v>72.39999999999999</v>
      </c>
      <c r="G14" s="70">
        <f t="shared" si="0"/>
        <v>381.69999999999993</v>
      </c>
      <c r="H14" s="70">
        <f t="shared" si="1"/>
        <v>381.69999999999993</v>
      </c>
      <c r="I14" s="70">
        <v>85</v>
      </c>
      <c r="J14" s="70">
        <v>14.5</v>
      </c>
      <c r="K14" s="11">
        <f t="shared" si="2"/>
        <v>99.5</v>
      </c>
      <c r="L14" s="23" t="s">
        <v>246</v>
      </c>
    </row>
    <row r="15" spans="1:12" s="66" customFormat="1" ht="14.25">
      <c r="A15" s="16" t="s">
        <v>27</v>
      </c>
      <c r="B15" s="17">
        <v>50</v>
      </c>
      <c r="C15" s="17">
        <v>33</v>
      </c>
      <c r="D15" s="17">
        <f>'总分'!Y17</f>
        <v>97.79</v>
      </c>
      <c r="E15" s="17">
        <f>'总分统计'!X17</f>
        <v>137.87000000000003</v>
      </c>
      <c r="F15" s="17">
        <f>'总分 (2)'!O17</f>
        <v>72.99000000000001</v>
      </c>
      <c r="G15" s="17">
        <f t="shared" si="0"/>
        <v>391.6500000000001</v>
      </c>
      <c r="H15" s="17">
        <f t="shared" si="1"/>
        <v>391.6500000000001</v>
      </c>
      <c r="I15" s="17">
        <v>100</v>
      </c>
      <c r="J15" s="17">
        <v>28</v>
      </c>
      <c r="K15" s="18">
        <f t="shared" si="2"/>
        <v>128</v>
      </c>
      <c r="L15" s="19" t="s">
        <v>72</v>
      </c>
    </row>
    <row r="16" spans="1:12" s="66" customFormat="1" ht="15">
      <c r="A16" s="16" t="s">
        <v>236</v>
      </c>
      <c r="B16" s="17">
        <v>48</v>
      </c>
      <c r="C16" s="17">
        <v>40</v>
      </c>
      <c r="D16" s="17">
        <f>'总分'!Y14</f>
        <v>95.20000000000002</v>
      </c>
      <c r="E16" s="17">
        <f>'总分统计'!X14</f>
        <v>135.61</v>
      </c>
      <c r="F16" s="17">
        <f>'总分 (2)'!O14</f>
        <v>70.71000000000001</v>
      </c>
      <c r="G16" s="17">
        <f t="shared" si="0"/>
        <v>389.5200000000001</v>
      </c>
      <c r="H16" s="17">
        <f t="shared" si="1"/>
        <v>389.5200000000001</v>
      </c>
      <c r="I16" s="17">
        <v>95</v>
      </c>
      <c r="J16" s="17">
        <v>28</v>
      </c>
      <c r="K16" s="18">
        <f t="shared" si="2"/>
        <v>123</v>
      </c>
      <c r="L16" s="19" t="s">
        <v>78</v>
      </c>
    </row>
    <row r="17" spans="1:12" s="66" customFormat="1" ht="14.25">
      <c r="A17" s="16" t="s">
        <v>237</v>
      </c>
      <c r="B17" s="17">
        <v>44</v>
      </c>
      <c r="C17" s="17">
        <v>49</v>
      </c>
      <c r="D17" s="17">
        <f>'总分'!Y20</f>
        <v>88.19</v>
      </c>
      <c r="E17" s="17">
        <f>'总分统计'!X20</f>
        <v>124.53</v>
      </c>
      <c r="F17" s="17">
        <f>'总分 (2)'!O20</f>
        <v>74.83</v>
      </c>
      <c r="G17" s="17">
        <f t="shared" si="0"/>
        <v>380.55</v>
      </c>
      <c r="H17" s="17">
        <f t="shared" si="1"/>
        <v>380.55</v>
      </c>
      <c r="I17" s="17">
        <v>90</v>
      </c>
      <c r="J17" s="17">
        <v>16</v>
      </c>
      <c r="K17" s="18">
        <f t="shared" si="2"/>
        <v>106</v>
      </c>
      <c r="L17" s="17" t="s">
        <v>247</v>
      </c>
    </row>
    <row r="18" spans="1:12" s="13" customFormat="1" ht="14.25">
      <c r="A18" s="7" t="s">
        <v>28</v>
      </c>
      <c r="B18" s="23">
        <v>37</v>
      </c>
      <c r="C18" s="23">
        <v>33</v>
      </c>
      <c r="D18" s="23">
        <f>'总分'!Y18</f>
        <v>93.35999999999999</v>
      </c>
      <c r="E18" s="23">
        <f>'总分统计'!X18</f>
        <v>133.41</v>
      </c>
      <c r="F18" s="23">
        <f>'总分 (2)'!O18</f>
        <v>75.25</v>
      </c>
      <c r="G18" s="23">
        <f t="shared" si="0"/>
        <v>372.02</v>
      </c>
      <c r="H18" s="23">
        <f t="shared" si="1"/>
        <v>372.02</v>
      </c>
      <c r="I18" s="23">
        <v>85</v>
      </c>
      <c r="J18" s="23">
        <v>14.5</v>
      </c>
      <c r="K18" s="11">
        <f t="shared" si="2"/>
        <v>99.5</v>
      </c>
      <c r="L18" s="8" t="s">
        <v>248</v>
      </c>
    </row>
    <row r="19" spans="1:12" s="13" customFormat="1" ht="14.25">
      <c r="A19" s="7" t="s">
        <v>238</v>
      </c>
      <c r="B19" s="23">
        <v>33</v>
      </c>
      <c r="C19" s="23">
        <v>33</v>
      </c>
      <c r="D19" s="23">
        <f>'总分'!Y16</f>
        <v>94.22000000000001</v>
      </c>
      <c r="E19" s="23">
        <f>'总分统计'!X16</f>
        <v>133.2</v>
      </c>
      <c r="F19" s="23">
        <f>'总分 (2)'!O16</f>
        <v>68.32</v>
      </c>
      <c r="G19" s="23">
        <f t="shared" si="0"/>
        <v>361.74</v>
      </c>
      <c r="H19" s="23">
        <f t="shared" si="1"/>
        <v>361.74</v>
      </c>
      <c r="I19" s="23">
        <v>70</v>
      </c>
      <c r="J19" s="23">
        <v>22.5</v>
      </c>
      <c r="K19" s="11">
        <f t="shared" si="2"/>
        <v>92.5</v>
      </c>
      <c r="L19" s="8" t="s">
        <v>249</v>
      </c>
    </row>
    <row r="20" spans="1:12" s="13" customFormat="1" ht="14.25">
      <c r="A20" s="7" t="s">
        <v>239</v>
      </c>
      <c r="B20" s="23">
        <v>37</v>
      </c>
      <c r="C20" s="23">
        <v>44</v>
      </c>
      <c r="D20" s="23">
        <f>'总分'!Y19</f>
        <v>81.54999999999998</v>
      </c>
      <c r="E20" s="23">
        <f>'总分统计'!X19</f>
        <v>130.8</v>
      </c>
      <c r="F20" s="23">
        <f>'总分 (2)'!O19</f>
        <v>71.3</v>
      </c>
      <c r="G20" s="23">
        <f t="shared" si="0"/>
        <v>364.65000000000003</v>
      </c>
      <c r="H20" s="23">
        <f t="shared" si="1"/>
        <v>364.65000000000003</v>
      </c>
      <c r="I20" s="23">
        <v>80</v>
      </c>
      <c r="J20" s="23">
        <v>5.5</v>
      </c>
      <c r="K20" s="11">
        <f t="shared" si="2"/>
        <v>85.5</v>
      </c>
      <c r="L20" s="8" t="s">
        <v>250</v>
      </c>
    </row>
    <row r="21" spans="1:12" s="13" customFormat="1" ht="15">
      <c r="A21" s="7" t="s">
        <v>57</v>
      </c>
      <c r="B21" s="23">
        <v>51</v>
      </c>
      <c r="C21" s="23">
        <v>25</v>
      </c>
      <c r="D21" s="23">
        <f>'总分'!Y15</f>
        <v>89.39000000000001</v>
      </c>
      <c r="E21" s="23">
        <f>'总分统计'!X15</f>
        <v>130.08</v>
      </c>
      <c r="F21" s="23">
        <f>'总分 (2)'!O15</f>
        <v>67.58</v>
      </c>
      <c r="G21" s="23">
        <f t="shared" si="0"/>
        <v>363.05</v>
      </c>
      <c r="H21" s="23">
        <f t="shared" si="1"/>
        <v>363.05</v>
      </c>
      <c r="I21" s="23">
        <v>75</v>
      </c>
      <c r="J21" s="23">
        <v>8</v>
      </c>
      <c r="K21" s="11">
        <f t="shared" si="2"/>
        <v>83</v>
      </c>
      <c r="L21" s="23" t="s">
        <v>251</v>
      </c>
    </row>
    <row r="22" spans="1:12" s="66" customFormat="1" ht="14.25">
      <c r="A22" s="16" t="s">
        <v>87</v>
      </c>
      <c r="B22" s="17">
        <v>57</v>
      </c>
      <c r="C22" s="17">
        <v>25</v>
      </c>
      <c r="D22" s="17">
        <f>'总分'!Y22</f>
        <v>91.41000000000001</v>
      </c>
      <c r="E22" s="17">
        <f>'总分统计'!X22</f>
        <v>128.7</v>
      </c>
      <c r="F22" s="17">
        <f>'总分 (2)'!O22</f>
        <v>61.88</v>
      </c>
      <c r="G22" s="17">
        <f t="shared" si="0"/>
        <v>363.99</v>
      </c>
      <c r="H22" s="17">
        <f t="shared" si="1"/>
        <v>363.99</v>
      </c>
      <c r="I22" s="17">
        <v>85</v>
      </c>
      <c r="J22" s="68">
        <v>49.5</v>
      </c>
      <c r="K22" s="18">
        <f t="shared" si="2"/>
        <v>134.5</v>
      </c>
      <c r="L22" s="19" t="s">
        <v>79</v>
      </c>
    </row>
    <row r="23" spans="1:12" s="66" customFormat="1" ht="14.25">
      <c r="A23" s="16" t="s">
        <v>229</v>
      </c>
      <c r="B23" s="17">
        <v>60</v>
      </c>
      <c r="C23" s="17">
        <v>35</v>
      </c>
      <c r="D23" s="17">
        <f>'总分'!Y27</f>
        <v>93.86999999999999</v>
      </c>
      <c r="E23" s="17">
        <f>'总分统计'!X27</f>
        <v>133.78000000000003</v>
      </c>
      <c r="F23" s="17">
        <f>'总分 (2)'!O27</f>
        <v>71.35000000000001</v>
      </c>
      <c r="G23" s="17">
        <f t="shared" si="0"/>
        <v>394.00000000000006</v>
      </c>
      <c r="H23" s="17">
        <f t="shared" si="1"/>
        <v>394.00000000000006</v>
      </c>
      <c r="I23" s="17">
        <v>100</v>
      </c>
      <c r="J23" s="68">
        <v>20.5</v>
      </c>
      <c r="K23" s="18">
        <f t="shared" si="2"/>
        <v>120.5</v>
      </c>
      <c r="L23" s="19" t="s">
        <v>85</v>
      </c>
    </row>
    <row r="24" spans="1:12" s="66" customFormat="1" ht="14.25">
      <c r="A24" s="16" t="s">
        <v>254</v>
      </c>
      <c r="B24" s="17">
        <v>54</v>
      </c>
      <c r="C24" s="17">
        <v>40</v>
      </c>
      <c r="D24" s="17">
        <f>'总分'!Y24</f>
        <v>87.05000000000003</v>
      </c>
      <c r="E24" s="17">
        <f>'总分统计'!X24</f>
        <v>129.41</v>
      </c>
      <c r="F24" s="17">
        <f>'总分 (2)'!O24</f>
        <v>66.49000000000001</v>
      </c>
      <c r="G24" s="17">
        <f t="shared" si="0"/>
        <v>376.95000000000005</v>
      </c>
      <c r="H24" s="17">
        <f t="shared" si="1"/>
        <v>376.95000000000005</v>
      </c>
      <c r="I24" s="17">
        <v>95</v>
      </c>
      <c r="J24" s="17">
        <v>25</v>
      </c>
      <c r="K24" s="18">
        <f t="shared" si="2"/>
        <v>120</v>
      </c>
      <c r="L24" s="38" t="s">
        <v>255</v>
      </c>
    </row>
    <row r="25" spans="1:12" s="13" customFormat="1" ht="14.25">
      <c r="A25" s="7" t="s">
        <v>253</v>
      </c>
      <c r="B25" s="23">
        <v>40</v>
      </c>
      <c r="C25" s="23">
        <v>43</v>
      </c>
      <c r="D25" s="23">
        <f>'总分'!Y26</f>
        <v>90.39999999999999</v>
      </c>
      <c r="E25" s="23">
        <f>'总分统计'!X26</f>
        <v>132.55</v>
      </c>
      <c r="F25" s="23">
        <f>'总分 (2)'!O26</f>
        <v>64.88999999999999</v>
      </c>
      <c r="G25" s="23">
        <f t="shared" si="0"/>
        <v>370.84</v>
      </c>
      <c r="H25" s="23">
        <f t="shared" si="1"/>
        <v>370.84</v>
      </c>
      <c r="I25" s="23">
        <v>90</v>
      </c>
      <c r="J25" s="23">
        <v>19.5</v>
      </c>
      <c r="K25" s="11">
        <f t="shared" si="2"/>
        <v>109.5</v>
      </c>
      <c r="L25" s="11" t="s">
        <v>304</v>
      </c>
    </row>
    <row r="26" spans="1:12" s="13" customFormat="1" ht="14.25">
      <c r="A26" s="7" t="s">
        <v>89</v>
      </c>
      <c r="B26" s="23">
        <v>42</v>
      </c>
      <c r="C26" s="23">
        <v>28</v>
      </c>
      <c r="D26" s="23">
        <f>'总分'!Y21</f>
        <v>86.02000000000001</v>
      </c>
      <c r="E26" s="23">
        <f>'总分统计'!X21</f>
        <v>127.47</v>
      </c>
      <c r="F26" s="23">
        <f>'总分 (2)'!O21</f>
        <v>67.37</v>
      </c>
      <c r="G26" s="23">
        <f t="shared" si="0"/>
        <v>350.86</v>
      </c>
      <c r="H26" s="23">
        <f t="shared" si="1"/>
        <v>350.86</v>
      </c>
      <c r="I26" s="23">
        <v>75</v>
      </c>
      <c r="J26" s="74">
        <v>24</v>
      </c>
      <c r="K26" s="11">
        <f t="shared" si="2"/>
        <v>99</v>
      </c>
      <c r="L26" s="8" t="s">
        <v>75</v>
      </c>
    </row>
    <row r="27" spans="1:12" s="13" customFormat="1" ht="14.25">
      <c r="A27" s="7" t="s">
        <v>82</v>
      </c>
      <c r="B27" s="23">
        <v>53</v>
      </c>
      <c r="C27" s="23">
        <v>28</v>
      </c>
      <c r="D27" s="23">
        <f>'总分'!Y23</f>
        <v>83.48</v>
      </c>
      <c r="E27" s="23">
        <f>'总分统计'!X23</f>
        <v>125.71999999999998</v>
      </c>
      <c r="F27" s="23">
        <f>'总分 (2)'!O23</f>
        <v>66.95</v>
      </c>
      <c r="G27" s="23">
        <f t="shared" si="0"/>
        <v>357.15</v>
      </c>
      <c r="H27" s="23">
        <f t="shared" si="1"/>
        <v>357.15</v>
      </c>
      <c r="I27" s="23">
        <v>80</v>
      </c>
      <c r="J27" s="23">
        <v>15.5</v>
      </c>
      <c r="K27" s="11">
        <f t="shared" si="2"/>
        <v>95.5</v>
      </c>
      <c r="L27" s="8" t="s">
        <v>101</v>
      </c>
    </row>
    <row r="28" spans="1:12" s="13" customFormat="1" ht="14.25">
      <c r="A28" s="7" t="s">
        <v>96</v>
      </c>
      <c r="B28" s="23">
        <v>40</v>
      </c>
      <c r="C28" s="23">
        <v>39</v>
      </c>
      <c r="D28" s="23">
        <f>'总分'!Y25</f>
        <v>77.67999999999998</v>
      </c>
      <c r="E28" s="23">
        <f>'总分统计'!X25</f>
        <v>117.76000000000002</v>
      </c>
      <c r="F28" s="23">
        <f>'总分 (2)'!O25</f>
        <v>63.68</v>
      </c>
      <c r="G28" s="23">
        <f t="shared" si="0"/>
        <v>338.12</v>
      </c>
      <c r="H28" s="23">
        <f t="shared" si="1"/>
        <v>338.12</v>
      </c>
      <c r="I28" s="23">
        <v>70</v>
      </c>
      <c r="J28" s="73">
        <v>14.5</v>
      </c>
      <c r="K28" s="11">
        <f t="shared" si="2"/>
        <v>84.5</v>
      </c>
      <c r="L28" s="9" t="s">
        <v>234</v>
      </c>
    </row>
    <row r="29" spans="1:12" s="66" customFormat="1" ht="14.25">
      <c r="A29" s="16" t="s">
        <v>122</v>
      </c>
      <c r="B29" s="17">
        <v>69</v>
      </c>
      <c r="C29" s="17">
        <v>40</v>
      </c>
      <c r="D29" s="17">
        <f>'总分'!Y34</f>
        <v>98.34</v>
      </c>
      <c r="E29" s="17">
        <f>'总分统计'!X34</f>
        <v>146.70999999999998</v>
      </c>
      <c r="F29" s="17">
        <f>'总分 (2)'!O34</f>
        <v>75.64999999999999</v>
      </c>
      <c r="G29" s="17">
        <f t="shared" si="0"/>
        <v>429.69999999999993</v>
      </c>
      <c r="H29" s="17">
        <f t="shared" si="1"/>
        <v>429.69999999999993</v>
      </c>
      <c r="I29" s="17">
        <v>100</v>
      </c>
      <c r="J29" s="17">
        <v>73</v>
      </c>
      <c r="K29" s="18">
        <f t="shared" si="2"/>
        <v>173</v>
      </c>
      <c r="L29" s="19" t="s">
        <v>223</v>
      </c>
    </row>
    <row r="30" spans="1:12" s="66" customFormat="1" ht="14.25">
      <c r="A30" s="16" t="s">
        <v>86</v>
      </c>
      <c r="B30" s="17">
        <v>48</v>
      </c>
      <c r="C30" s="17">
        <v>15</v>
      </c>
      <c r="D30" s="17">
        <f>'总分'!Y30</f>
        <v>88.80000000000001</v>
      </c>
      <c r="E30" s="17">
        <f>'总分统计'!X30</f>
        <v>128.79999999999998</v>
      </c>
      <c r="F30" s="17">
        <f>'总分 (2)'!O30</f>
        <v>65.7</v>
      </c>
      <c r="G30" s="17">
        <f t="shared" si="0"/>
        <v>346.3</v>
      </c>
      <c r="H30" s="17">
        <f t="shared" si="1"/>
        <v>346.3</v>
      </c>
      <c r="I30" s="17">
        <v>75</v>
      </c>
      <c r="J30" s="17">
        <v>58</v>
      </c>
      <c r="K30" s="18">
        <f t="shared" si="2"/>
        <v>133</v>
      </c>
      <c r="L30" s="19" t="s">
        <v>83</v>
      </c>
    </row>
    <row r="31" spans="1:12" s="66" customFormat="1" ht="14.25">
      <c r="A31" s="16" t="s">
        <v>20</v>
      </c>
      <c r="B31" s="17">
        <v>52</v>
      </c>
      <c r="C31" s="17">
        <v>48</v>
      </c>
      <c r="D31" s="17">
        <f>'总分'!Y33</f>
        <v>94.86999999999999</v>
      </c>
      <c r="E31" s="17">
        <f>'总分统计'!X33</f>
        <v>137.38</v>
      </c>
      <c r="F31" s="17">
        <f>'总分 (2)'!O33</f>
        <v>71.03000000000002</v>
      </c>
      <c r="G31" s="17">
        <f t="shared" si="0"/>
        <v>403.28000000000003</v>
      </c>
      <c r="H31" s="17">
        <f t="shared" si="1"/>
        <v>403.28000000000003</v>
      </c>
      <c r="I31" s="17">
        <v>95</v>
      </c>
      <c r="J31" s="17">
        <v>31</v>
      </c>
      <c r="K31" s="18">
        <f t="shared" si="2"/>
        <v>126</v>
      </c>
      <c r="L31" s="19" t="s">
        <v>81</v>
      </c>
    </row>
    <row r="32" spans="1:12" s="13" customFormat="1" ht="15">
      <c r="A32" s="7" t="s">
        <v>59</v>
      </c>
      <c r="B32" s="23">
        <v>62</v>
      </c>
      <c r="C32" s="23">
        <v>27</v>
      </c>
      <c r="D32" s="23">
        <f>'总分'!Y28</f>
        <v>90.35</v>
      </c>
      <c r="E32" s="23">
        <f>'总分统计'!X28</f>
        <v>134.16</v>
      </c>
      <c r="F32" s="23">
        <f>'总分 (2)'!O28</f>
        <v>68.58</v>
      </c>
      <c r="G32" s="23">
        <f t="shared" si="0"/>
        <v>382.09</v>
      </c>
      <c r="H32" s="23">
        <f t="shared" si="1"/>
        <v>382.09</v>
      </c>
      <c r="I32" s="23">
        <v>85</v>
      </c>
      <c r="J32" s="23">
        <v>39.5</v>
      </c>
      <c r="K32" s="11">
        <f t="shared" si="2"/>
        <v>124.5</v>
      </c>
      <c r="L32" s="9" t="s">
        <v>90</v>
      </c>
    </row>
    <row r="33" spans="1:12" s="13" customFormat="1" ht="15">
      <c r="A33" s="7" t="s">
        <v>45</v>
      </c>
      <c r="B33" s="23">
        <v>44</v>
      </c>
      <c r="C33" s="23">
        <v>5</v>
      </c>
      <c r="D33" s="23">
        <f>'总分'!Y29</f>
        <v>90.08999999999999</v>
      </c>
      <c r="E33" s="23">
        <f>'总分统计'!X29</f>
        <v>132.48</v>
      </c>
      <c r="F33" s="23">
        <f>'总分 (2)'!O29</f>
        <v>67.64000000000001</v>
      </c>
      <c r="G33" s="23">
        <f t="shared" si="0"/>
        <v>339.2099999999999</v>
      </c>
      <c r="H33" s="23">
        <f t="shared" si="1"/>
        <v>339.2099999999999</v>
      </c>
      <c r="I33" s="23">
        <v>70</v>
      </c>
      <c r="J33" s="23">
        <v>28</v>
      </c>
      <c r="K33" s="11">
        <f t="shared" si="2"/>
        <v>98</v>
      </c>
      <c r="L33" s="8" t="s">
        <v>88</v>
      </c>
    </row>
    <row r="34" spans="1:12" s="13" customFormat="1" ht="14.25">
      <c r="A34" s="7" t="s">
        <v>91</v>
      </c>
      <c r="B34" s="23">
        <v>55</v>
      </c>
      <c r="C34" s="23">
        <v>49</v>
      </c>
      <c r="D34" s="23">
        <f>'总分'!Y31</f>
        <v>87.09</v>
      </c>
      <c r="E34" s="23">
        <f>'总分统计'!X31</f>
        <v>128.88</v>
      </c>
      <c r="F34" s="23">
        <f>'总分 (2)'!O31</f>
        <v>63.43000000000001</v>
      </c>
      <c r="G34" s="23">
        <f t="shared" si="0"/>
        <v>383.40000000000003</v>
      </c>
      <c r="H34" s="23">
        <f t="shared" si="1"/>
        <v>383.40000000000003</v>
      </c>
      <c r="I34" s="23">
        <v>90</v>
      </c>
      <c r="J34" s="23">
        <v>0</v>
      </c>
      <c r="K34" s="11">
        <f t="shared" si="2"/>
        <v>90</v>
      </c>
      <c r="L34" s="8" t="s">
        <v>77</v>
      </c>
    </row>
    <row r="35" spans="1:12" s="13" customFormat="1" ht="14.25">
      <c r="A35" s="7" t="s">
        <v>19</v>
      </c>
      <c r="B35" s="23">
        <v>58</v>
      </c>
      <c r="C35" s="23">
        <v>34</v>
      </c>
      <c r="D35" s="23">
        <f>'总分'!Y32</f>
        <v>86.36999999999999</v>
      </c>
      <c r="E35" s="23">
        <f>'总分统计'!X32</f>
        <v>134.41</v>
      </c>
      <c r="F35" s="23">
        <f>'总分 (2)'!O32</f>
        <v>67.26</v>
      </c>
      <c r="G35" s="23">
        <f t="shared" si="0"/>
        <v>380.03999999999996</v>
      </c>
      <c r="H35" s="23">
        <f t="shared" si="1"/>
        <v>380.03999999999996</v>
      </c>
      <c r="I35" s="23">
        <v>80</v>
      </c>
      <c r="J35" s="23">
        <v>0</v>
      </c>
      <c r="K35" s="11">
        <f t="shared" si="2"/>
        <v>80</v>
      </c>
      <c r="L35" s="8" t="s">
        <v>97</v>
      </c>
    </row>
    <row r="36" spans="1:12" s="66" customFormat="1" ht="14.25">
      <c r="A36" s="16" t="s">
        <v>22</v>
      </c>
      <c r="B36" s="17">
        <v>53</v>
      </c>
      <c r="C36" s="17">
        <v>36</v>
      </c>
      <c r="D36" s="17">
        <f>'总分'!Y39</f>
        <v>95.50000000000001</v>
      </c>
      <c r="E36" s="17">
        <f>'总分统计'!X39</f>
        <v>143.07</v>
      </c>
      <c r="F36" s="17">
        <f>'总分 (2)'!O39</f>
        <v>68.99</v>
      </c>
      <c r="G36" s="17">
        <f aca="true" t="shared" si="3" ref="G36:G41">SUM(B36:F36)</f>
        <v>396.56</v>
      </c>
      <c r="H36" s="17">
        <f aca="true" t="shared" si="4" ref="H36:H41">SUM(G36:G36)</f>
        <v>396.56</v>
      </c>
      <c r="I36" s="17">
        <v>95</v>
      </c>
      <c r="J36" s="17">
        <v>68</v>
      </c>
      <c r="K36" s="18">
        <f aca="true" t="shared" si="5" ref="K36:K41">SUM(I36+J36)</f>
        <v>163</v>
      </c>
      <c r="L36" s="38" t="s">
        <v>256</v>
      </c>
    </row>
    <row r="37" spans="1:12" s="66" customFormat="1" ht="14.25">
      <c r="A37" s="16" t="s">
        <v>23</v>
      </c>
      <c r="B37" s="17">
        <v>62</v>
      </c>
      <c r="C37" s="17">
        <v>56</v>
      </c>
      <c r="D37" s="17">
        <f>'总分'!Y40</f>
        <v>93.00000000000003</v>
      </c>
      <c r="E37" s="17">
        <f>'总分统计'!X40</f>
        <v>137.38000000000002</v>
      </c>
      <c r="F37" s="17">
        <f>'总分 (2)'!O40</f>
        <v>68.17</v>
      </c>
      <c r="G37" s="17">
        <f t="shared" si="3"/>
        <v>416.55000000000007</v>
      </c>
      <c r="H37" s="17">
        <f t="shared" si="4"/>
        <v>416.55000000000007</v>
      </c>
      <c r="I37" s="17">
        <v>100</v>
      </c>
      <c r="J37" s="17">
        <v>34</v>
      </c>
      <c r="K37" s="18">
        <f t="shared" si="5"/>
        <v>134</v>
      </c>
      <c r="L37" s="19" t="s">
        <v>34</v>
      </c>
    </row>
    <row r="38" spans="1:12" s="13" customFormat="1" ht="15">
      <c r="A38" s="7" t="s">
        <v>29</v>
      </c>
      <c r="B38" s="23">
        <v>53</v>
      </c>
      <c r="C38" s="23">
        <v>44</v>
      </c>
      <c r="D38" s="23">
        <f>'总分'!Y35</f>
        <v>89.03</v>
      </c>
      <c r="E38" s="23">
        <f>'总分统计'!X35</f>
        <v>134.89999999999998</v>
      </c>
      <c r="F38" s="23">
        <f>'总分 (2)'!O35</f>
        <v>68.1</v>
      </c>
      <c r="G38" s="23">
        <f t="shared" si="3"/>
        <v>389.03</v>
      </c>
      <c r="H38" s="23">
        <f t="shared" si="4"/>
        <v>389.03</v>
      </c>
      <c r="I38" s="23">
        <v>90</v>
      </c>
      <c r="J38" s="23">
        <v>18.5</v>
      </c>
      <c r="K38" s="11">
        <f t="shared" si="5"/>
        <v>108.5</v>
      </c>
      <c r="L38" s="9" t="s">
        <v>119</v>
      </c>
    </row>
    <row r="39" spans="1:12" s="13" customFormat="1" ht="14.25">
      <c r="A39" s="7" t="s">
        <v>227</v>
      </c>
      <c r="B39" s="23">
        <v>48</v>
      </c>
      <c r="C39" s="23">
        <v>29</v>
      </c>
      <c r="D39" s="23">
        <f>'总分'!Y38</f>
        <v>93.68000000000004</v>
      </c>
      <c r="E39" s="23">
        <f>'总分统计'!X38</f>
        <v>136.21</v>
      </c>
      <c r="F39" s="23">
        <f>'总分 (2)'!O38</f>
        <v>67.01</v>
      </c>
      <c r="G39" s="23">
        <f t="shared" si="3"/>
        <v>373.90000000000003</v>
      </c>
      <c r="H39" s="23">
        <f t="shared" si="4"/>
        <v>373.90000000000003</v>
      </c>
      <c r="I39" s="23">
        <v>85</v>
      </c>
      <c r="J39" s="23">
        <v>23.5</v>
      </c>
      <c r="K39" s="11">
        <f t="shared" si="5"/>
        <v>108.5</v>
      </c>
      <c r="L39" s="9" t="s">
        <v>228</v>
      </c>
    </row>
    <row r="40" spans="1:12" s="13" customFormat="1" ht="15">
      <c r="A40" s="7" t="s">
        <v>31</v>
      </c>
      <c r="B40" s="23">
        <v>70</v>
      </c>
      <c r="C40" s="23">
        <v>20</v>
      </c>
      <c r="D40" s="23">
        <f>'总分'!Y37</f>
        <v>87.45</v>
      </c>
      <c r="E40" s="23">
        <f>'总分统计'!X37</f>
        <v>122.77</v>
      </c>
      <c r="F40" s="23">
        <f>'总分 (2)'!O37</f>
        <v>61.06999999999999</v>
      </c>
      <c r="G40" s="23">
        <f t="shared" si="3"/>
        <v>361.28999999999996</v>
      </c>
      <c r="H40" s="23">
        <f t="shared" si="4"/>
        <v>361.28999999999996</v>
      </c>
      <c r="I40" s="23">
        <v>80</v>
      </c>
      <c r="J40" s="23">
        <v>26</v>
      </c>
      <c r="K40" s="11">
        <f t="shared" si="5"/>
        <v>106</v>
      </c>
      <c r="L40" s="8" t="s">
        <v>226</v>
      </c>
    </row>
    <row r="41" spans="1:12" s="13" customFormat="1" ht="15">
      <c r="A41" s="7" t="s">
        <v>30</v>
      </c>
      <c r="B41" s="23">
        <v>40</v>
      </c>
      <c r="C41" s="23">
        <v>29</v>
      </c>
      <c r="D41" s="23">
        <f>'总分'!Y36</f>
        <v>86.77000000000001</v>
      </c>
      <c r="E41" s="23">
        <f>'总分统计'!X36</f>
        <v>127.85</v>
      </c>
      <c r="F41" s="23">
        <f>'总分 (2)'!O36</f>
        <v>64.19999999999999</v>
      </c>
      <c r="G41" s="23">
        <f t="shared" si="3"/>
        <v>347.82</v>
      </c>
      <c r="H41" s="23">
        <f t="shared" si="4"/>
        <v>347.82</v>
      </c>
      <c r="I41" s="23">
        <v>75</v>
      </c>
      <c r="J41" s="23">
        <v>21.5</v>
      </c>
      <c r="K41" s="11">
        <f t="shared" si="5"/>
        <v>96.5</v>
      </c>
      <c r="L41" s="8" t="s">
        <v>252</v>
      </c>
    </row>
    <row r="42" spans="1:13" s="13" customFormat="1" ht="14.25">
      <c r="A42" s="32"/>
      <c r="B42" s="33"/>
      <c r="C42" s="33"/>
      <c r="D42" s="33"/>
      <c r="E42" s="33"/>
      <c r="F42" s="34"/>
      <c r="G42" s="33"/>
      <c r="H42" s="34"/>
      <c r="I42" s="35"/>
      <c r="J42" s="35"/>
      <c r="K42" s="32"/>
      <c r="L42" s="36"/>
      <c r="M42" s="24"/>
    </row>
  </sheetData>
  <mergeCells count="1">
    <mergeCell ref="A1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2010-07-06T06:58:17Z</cp:lastPrinted>
  <dcterms:created xsi:type="dcterms:W3CDTF">2010-07-01T07:00:37Z</dcterms:created>
  <dcterms:modified xsi:type="dcterms:W3CDTF">2011-07-02T07:44:49Z</dcterms:modified>
  <cp:category/>
  <cp:version/>
  <cp:contentType/>
  <cp:contentStatus/>
</cp:coreProperties>
</file>